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416" windowWidth="12585" windowHeight="8250" activeTab="0"/>
  </bookViews>
  <sheets>
    <sheet name="Turbine map Throughput" sheetId="1" r:id="rId1"/>
    <sheet name="Turbine map ETA" sheetId="2" r:id="rId2"/>
    <sheet name="Turbine map BSR" sheetId="3" r:id="rId3"/>
    <sheet name="iso-speedlines" sheetId="4" r:id="rId4"/>
    <sheet name="SAE_Turb1" sheetId="5" r:id="rId5"/>
    <sheet name="data_complete1" sheetId="6" r:id="rId6"/>
  </sheets>
  <definedNames>
    <definedName name="Daten_komplett" localSheetId="5">'data_complete1'!$B$16:$AV$57</definedName>
    <definedName name="Daten_komplett_1" localSheetId="5">'data_complete1'!$B$16:$AV$57</definedName>
    <definedName name="Daten_komplett_2" localSheetId="5">'data_complete1'!$B$16:$AV$57</definedName>
    <definedName name="Daten_komplett_3" localSheetId="5">'data_complete1'!$B$16:$AV$57</definedName>
    <definedName name="Drehzahllinie100000" localSheetId="3">'iso-speedlines'!#REF!</definedName>
    <definedName name="Drehzahllinie120000" localSheetId="3">'iso-speedlines'!#REF!</definedName>
    <definedName name="Drehzahllinie150000" localSheetId="3">'iso-speedlines'!#REF!</definedName>
    <definedName name="Drehzahllinie180000" localSheetId="3">'iso-speedlines'!#REF!</definedName>
    <definedName name="Drehzahllinie40000" localSheetId="3">'iso-speedlines'!#REF!</definedName>
    <definedName name="Drehzahllinie60000" localSheetId="3">'iso-speedlines'!#REF!</definedName>
    <definedName name="Drehzahllinie80000" localSheetId="3">'iso-speedlines'!#REF!</definedName>
    <definedName name="Geodata" localSheetId="5">'data_complete1'!$A$5:$J$5</definedName>
    <definedName name="Geodata_1" localSheetId="5">'data_complete1'!$B$3:$B$12</definedName>
  </definedNames>
  <calcPr fullCalcOnLoad="1"/>
</workbook>
</file>

<file path=xl/sharedStrings.xml><?xml version="1.0" encoding="utf-8"?>
<sst xmlns="http://schemas.openxmlformats.org/spreadsheetml/2006/main" count="703" uniqueCount="95">
  <si>
    <t>Pamb</t>
  </si>
  <si>
    <t>P1</t>
  </si>
  <si>
    <t>P2</t>
  </si>
  <si>
    <t>P3</t>
  </si>
  <si>
    <t>P4</t>
  </si>
  <si>
    <t>M1</t>
  </si>
  <si>
    <t>M2</t>
  </si>
  <si>
    <t>M3</t>
  </si>
  <si>
    <t>T1tot</t>
  </si>
  <si>
    <t>T2tot</t>
  </si>
  <si>
    <t>T3tot</t>
  </si>
  <si>
    <t>T4tot</t>
  </si>
  <si>
    <t>[U/min]</t>
  </si>
  <si>
    <t>[kPa]</t>
  </si>
  <si>
    <t>[kg/s]</t>
  </si>
  <si>
    <t>[°C]</t>
  </si>
  <si>
    <t>T1</t>
  </si>
  <si>
    <t>T2</t>
  </si>
  <si>
    <t>T3</t>
  </si>
  <si>
    <t>V1</t>
  </si>
  <si>
    <t>V2</t>
  </si>
  <si>
    <t>V3</t>
  </si>
  <si>
    <t>Rho1</t>
  </si>
  <si>
    <t>MP</t>
  </si>
  <si>
    <t>Rho2</t>
  </si>
  <si>
    <t>Rho3</t>
  </si>
  <si>
    <t>v1</t>
  </si>
  <si>
    <t>v2</t>
  </si>
  <si>
    <t>v3</t>
  </si>
  <si>
    <t>P1tot</t>
  </si>
  <si>
    <t>P2tot</t>
  </si>
  <si>
    <t>P3tot</t>
  </si>
  <si>
    <t>Pi</t>
  </si>
  <si>
    <t>PitotV</t>
  </si>
  <si>
    <t>M1ref</t>
  </si>
  <si>
    <t>PitotT</t>
  </si>
  <si>
    <t>dHtv</t>
  </si>
  <si>
    <t>dHis,tv</t>
  </si>
  <si>
    <t>ETAis</t>
  </si>
  <si>
    <t>dHisT</t>
  </si>
  <si>
    <t>Etamech</t>
  </si>
  <si>
    <t>[m^3/s]</t>
  </si>
  <si>
    <t>[kg/m^3]</t>
  </si>
  <si>
    <t>[m/s]</t>
  </si>
  <si>
    <t>[-]</t>
  </si>
  <si>
    <t>[kgK^0.5/sbar]</t>
  </si>
  <si>
    <t>*Etais</t>
  </si>
  <si>
    <t>[l/min]</t>
  </si>
  <si>
    <t>(J/s)</t>
  </si>
  <si>
    <t>kappa</t>
  </si>
  <si>
    <t xml:space="preserve">kappa </t>
  </si>
  <si>
    <t>RG</t>
  </si>
  <si>
    <t>nATL</t>
  </si>
  <si>
    <t>M3red</t>
  </si>
  <si>
    <t>Speedlines</t>
  </si>
  <si>
    <t>T oil in</t>
  </si>
  <si>
    <t>T oil out</t>
  </si>
  <si>
    <t>v oil</t>
  </si>
  <si>
    <t>Qoil</t>
  </si>
  <si>
    <t>Air</t>
  </si>
  <si>
    <t>turbine map</t>
  </si>
  <si>
    <t>A1:</t>
  </si>
  <si>
    <t>A2:</t>
  </si>
  <si>
    <t>A3:</t>
  </si>
  <si>
    <t>A4:</t>
  </si>
  <si>
    <t>T1 [°C]:</t>
  </si>
  <si>
    <t>T3 [°C]:</t>
  </si>
  <si>
    <t>Cooling Liquids:</t>
  </si>
  <si>
    <t>T_water [°C]</t>
  </si>
  <si>
    <t>T_Oil [°C]</t>
  </si>
  <si>
    <t>N/sq(T)</t>
  </si>
  <si>
    <t>NDMassflow</t>
  </si>
  <si>
    <t>PRT (T-S)</t>
  </si>
  <si>
    <t>Efficiency (T-S)</t>
  </si>
  <si>
    <t>D1 [mm]</t>
  </si>
  <si>
    <t>D2  [mm]</t>
  </si>
  <si>
    <t>D3  [mm]</t>
  </si>
  <si>
    <t>D4  [mm]</t>
  </si>
  <si>
    <t>A1 [m^2]</t>
  </si>
  <si>
    <t>A2 [m^2]</t>
  </si>
  <si>
    <t>A3 [m^2]</t>
  </si>
  <si>
    <t>A4 [m^2]</t>
  </si>
  <si>
    <t>D Turbine inlet [mm]</t>
  </si>
  <si>
    <t>D Turbine outlet [mm]</t>
  </si>
  <si>
    <t>red: meassured data</t>
  </si>
  <si>
    <t>green: Data for maps</t>
  </si>
  <si>
    <t>black: calculated data</t>
  </si>
  <si>
    <t>Reference pressure and temperature for m1ref: p=981mbar, T=20°C / SAE Norm for turbinemap see sheet "SAE_Turb_xx"</t>
  </si>
  <si>
    <t>Qwasser</t>
  </si>
  <si>
    <t>u/c0</t>
  </si>
  <si>
    <t>T water in</t>
  </si>
  <si>
    <t>T water out</t>
  </si>
  <si>
    <t>v water</t>
  </si>
  <si>
    <t>BKP:</t>
  </si>
  <si>
    <t>Turbinemap, sa-charging solution map example, T3=600°C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</si>
</sst>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000"/>
    <numFmt numFmtId="179" formatCode="0.000000"/>
    <numFmt numFmtId="180" formatCode="0.0"/>
    <numFmt numFmtId="181" formatCode="0.0000"/>
    <numFmt numFmtId="182" formatCode="0.000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0.00000000"/>
    <numFmt numFmtId="192" formatCode="0.0\ \m\m"/>
    <numFmt numFmtId="193" formatCode="0.0%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MS Sans Serif"/>
      <family val="2"/>
    </font>
    <font>
      <b/>
      <sz val="10"/>
      <color indexed="10"/>
      <name val="MS Sans Serif"/>
      <family val="2"/>
    </font>
    <font>
      <b/>
      <sz val="6"/>
      <color indexed="17"/>
      <name val="MS Sans Serif"/>
      <family val="2"/>
    </font>
    <font>
      <b/>
      <sz val="6"/>
      <color indexed="10"/>
      <name val="MS Sans Serif"/>
      <family val="2"/>
    </font>
    <font>
      <b/>
      <sz val="10"/>
      <name val="MS Sans Serif"/>
      <family val="2"/>
    </font>
    <font>
      <b/>
      <sz val="6"/>
      <name val="MS Sans Serif"/>
      <family val="2"/>
    </font>
    <font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.5"/>
      <color indexed="8"/>
      <name val="Symbol"/>
      <family val="1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9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 locked="0"/>
    </xf>
    <xf numFmtId="180" fontId="3" fillId="0" borderId="11" xfId="0" applyNumberFormat="1" applyFont="1" applyBorder="1" applyAlignment="1" applyProtection="1">
      <alignment/>
      <protection locked="0"/>
    </xf>
    <xf numFmtId="180" fontId="5" fillId="0" borderId="12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/>
      <protection locked="0"/>
    </xf>
    <xf numFmtId="180" fontId="6" fillId="0" borderId="10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8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82" fontId="6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80" fontId="7" fillId="0" borderId="13" xfId="0" applyNumberFormat="1" applyFont="1" applyBorder="1" applyAlignment="1" applyProtection="1">
      <alignment/>
      <protection/>
    </xf>
    <xf numFmtId="18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182" fontId="7" fillId="0" borderId="12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left"/>
    </xf>
    <xf numFmtId="180" fontId="7" fillId="0" borderId="12" xfId="0" applyNumberFormat="1" applyFont="1" applyBorder="1" applyAlignment="1">
      <alignment/>
    </xf>
    <xf numFmtId="182" fontId="4" fillId="0" borderId="13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/>
    </xf>
    <xf numFmtId="180" fontId="5" fillId="0" borderId="12" xfId="0" applyNumberFormat="1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182" fontId="8" fillId="0" borderId="10" xfId="0" applyNumberFormat="1" applyFont="1" applyBorder="1" applyAlignment="1">
      <alignment/>
    </xf>
    <xf numFmtId="182" fontId="8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locked="0"/>
    </xf>
    <xf numFmtId="181" fontId="0" fillId="0" borderId="0" xfId="0" applyNumberFormat="1" applyAlignment="1">
      <alignment/>
    </xf>
    <xf numFmtId="180" fontId="3" fillId="0" borderId="10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0" fontId="6" fillId="0" borderId="11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180" fontId="2" fillId="0" borderId="10" xfId="0" applyNumberFormat="1" applyFont="1" applyBorder="1" applyAlignment="1" applyProtection="1">
      <alignment horizontal="center"/>
      <protection locked="0"/>
    </xf>
    <xf numFmtId="181" fontId="3" fillId="0" borderId="10" xfId="0" applyNumberFormat="1" applyFont="1" applyBorder="1" applyAlignment="1" applyProtection="1">
      <alignment/>
      <protection locked="0"/>
    </xf>
    <xf numFmtId="181" fontId="3" fillId="0" borderId="11" xfId="0" applyNumberFormat="1" applyFont="1" applyBorder="1" applyAlignment="1" applyProtection="1">
      <alignment/>
      <protection locked="0"/>
    </xf>
    <xf numFmtId="178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center"/>
    </xf>
    <xf numFmtId="180" fontId="4" fillId="0" borderId="12" xfId="0" applyNumberFormat="1" applyFont="1" applyBorder="1" applyAlignment="1" applyProtection="1">
      <alignment horizontal="center"/>
      <protection locked="0"/>
    </xf>
    <xf numFmtId="181" fontId="5" fillId="0" borderId="12" xfId="0" applyNumberFormat="1" applyFont="1" applyBorder="1" applyAlignment="1" applyProtection="1">
      <alignment/>
      <protection locked="0"/>
    </xf>
    <xf numFmtId="181" fontId="5" fillId="0" borderId="13" xfId="0" applyNumberFormat="1" applyFont="1" applyBorder="1" applyAlignment="1" applyProtection="1">
      <alignment/>
      <protection locked="0"/>
    </xf>
    <xf numFmtId="178" fontId="7" fillId="0" borderId="12" xfId="0" applyNumberFormat="1" applyFont="1" applyBorder="1" applyAlignment="1">
      <alignment/>
    </xf>
    <xf numFmtId="180" fontId="7" fillId="0" borderId="1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81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3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2" fontId="6" fillId="0" borderId="11" xfId="0" applyNumberFormat="1" applyFont="1" applyBorder="1" applyAlignment="1">
      <alignment horizontal="center"/>
    </xf>
    <xf numFmtId="182" fontId="7" fillId="0" borderId="13" xfId="0" applyNumberFormat="1" applyFont="1" applyBorder="1" applyAlignment="1" applyProtection="1">
      <alignment horizontal="center"/>
      <protection locked="0"/>
    </xf>
    <xf numFmtId="181" fontId="8" fillId="0" borderId="10" xfId="0" applyNumberFormat="1" applyFont="1" applyBorder="1" applyAlignment="1">
      <alignment/>
    </xf>
    <xf numFmtId="181" fontId="8" fillId="0" borderId="12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sa-charging solutions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map example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T3=600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Turbine map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Throughput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36875"/>
          <c:y val="0.2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0245"/>
          <c:w val="0.632"/>
          <c:h val="0.8945"/>
        </c:manualLayout>
      </c:layout>
      <c:scatterChart>
        <c:scatterStyle val="lineMarker"/>
        <c:varyColors val="0"/>
        <c:ser>
          <c:idx val="29"/>
          <c:order val="0"/>
          <c:tx>
            <c:strRef>
              <c:f>'iso-speedlines'!$A$5</c:f>
              <c:strCache>
                <c:ptCount val="1"/>
                <c:pt idx="0">
                  <c:v>67000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'iso-speedlines'!$AM$8:$AM$22</c:f>
              <c:numCache>
                <c:ptCount val="15"/>
                <c:pt idx="0">
                  <c:v>1.3240809066272967</c:v>
                </c:pt>
                <c:pt idx="1">
                  <c:v>1.300017691284034</c:v>
                </c:pt>
                <c:pt idx="2">
                  <c:v>1.2770592201791415</c:v>
                </c:pt>
                <c:pt idx="3">
                  <c:v>1.2521122197540038</c:v>
                </c:pt>
                <c:pt idx="4">
                  <c:v>1.2294827888662283</c:v>
                </c:pt>
                <c:pt idx="5">
                  <c:v>1.2064200824980833</c:v>
                </c:pt>
              </c:numCache>
            </c:numRef>
          </c:xVal>
          <c:yVal>
            <c:numRef>
              <c:f>'iso-speedlines'!$AN$8:$AN$22</c:f>
              <c:numCache>
                <c:ptCount val="15"/>
                <c:pt idx="0">
                  <c:v>2.0254477940887496</c:v>
                </c:pt>
                <c:pt idx="1">
                  <c:v>1.9769829816165339</c:v>
                </c:pt>
                <c:pt idx="2">
                  <c:v>1.9184543146854451</c:v>
                </c:pt>
                <c:pt idx="3">
                  <c:v>1.8481675063988041</c:v>
                </c:pt>
                <c:pt idx="4">
                  <c:v>1.7749984269315173</c:v>
                </c:pt>
                <c:pt idx="5">
                  <c:v>1.6887452607774098</c:v>
                </c:pt>
              </c:numCache>
            </c:numRef>
          </c:yVal>
          <c:smooth val="0"/>
        </c:ser>
        <c:ser>
          <c:idx val="31"/>
          <c:order val="1"/>
          <c:tx>
            <c:strRef>
              <c:f>'iso-speedlines'!$A$25</c:f>
              <c:strCache>
                <c:ptCount val="1"/>
                <c:pt idx="0">
                  <c:v>83000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'iso-speedlines'!$AM$28:$AM$42</c:f>
              <c:numCache>
                <c:ptCount val="15"/>
                <c:pt idx="0">
                  <c:v>1.515853318877219</c:v>
                </c:pt>
                <c:pt idx="1">
                  <c:v>1.4789989792937628</c:v>
                </c:pt>
                <c:pt idx="2">
                  <c:v>1.4442192177936857</c:v>
                </c:pt>
                <c:pt idx="3">
                  <c:v>1.405817236791643</c:v>
                </c:pt>
                <c:pt idx="4">
                  <c:v>1.3725158901882504</c:v>
                </c:pt>
                <c:pt idx="5">
                  <c:v>1.337757308341794</c:v>
                </c:pt>
              </c:numCache>
            </c:numRef>
          </c:xVal>
          <c:yVal>
            <c:numRef>
              <c:f>'iso-speedlines'!$AN$28:$AN$42</c:f>
              <c:numCache>
                <c:ptCount val="15"/>
                <c:pt idx="0">
                  <c:v>2.3111523232206186</c:v>
                </c:pt>
                <c:pt idx="1">
                  <c:v>2.261375129868988</c:v>
                </c:pt>
                <c:pt idx="2">
                  <c:v>2.2132198613744216</c:v>
                </c:pt>
                <c:pt idx="3">
                  <c:v>2.1516144999226126</c:v>
                </c:pt>
                <c:pt idx="4">
                  <c:v>2.081434285865507</c:v>
                </c:pt>
                <c:pt idx="5">
                  <c:v>1.996755576743075</c:v>
                </c:pt>
              </c:numCache>
            </c:numRef>
          </c:yVal>
          <c:smooth val="0"/>
        </c:ser>
        <c:ser>
          <c:idx val="33"/>
          <c:order val="2"/>
          <c:tx>
            <c:strRef>
              <c:f>'iso-speedlines'!$A$45</c:f>
              <c:strCache>
                <c:ptCount val="1"/>
                <c:pt idx="0">
                  <c:v>99000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'iso-speedlines'!$AM$48:$AM$62</c:f>
              <c:numCache>
                <c:ptCount val="15"/>
                <c:pt idx="0">
                  <c:v>1.780796954764283</c:v>
                </c:pt>
                <c:pt idx="1">
                  <c:v>1.725982189632301</c:v>
                </c:pt>
                <c:pt idx="2">
                  <c:v>1.67550693177601</c:v>
                </c:pt>
                <c:pt idx="3">
                  <c:v>1.624410661821031</c:v>
                </c:pt>
                <c:pt idx="4">
                  <c:v>1.569536287361535</c:v>
                </c:pt>
                <c:pt idx="5">
                  <c:v>1.5198549504350891</c:v>
                </c:pt>
              </c:numCache>
            </c:numRef>
          </c:xVal>
          <c:yVal>
            <c:numRef>
              <c:f>'iso-speedlines'!$AN$48:$AN$62</c:f>
              <c:numCache>
                <c:ptCount val="15"/>
                <c:pt idx="0">
                  <c:v>2.508460764212489</c:v>
                </c:pt>
                <c:pt idx="1">
                  <c:v>2.473092476243033</c:v>
                </c:pt>
                <c:pt idx="2">
                  <c:v>2.4350372582909006</c:v>
                </c:pt>
                <c:pt idx="3">
                  <c:v>2.384308368043143</c:v>
                </c:pt>
                <c:pt idx="4">
                  <c:v>2.316801791579609</c:v>
                </c:pt>
                <c:pt idx="5">
                  <c:v>2.2443076866118186</c:v>
                </c:pt>
              </c:numCache>
            </c:numRef>
          </c:yVal>
          <c:smooth val="0"/>
        </c:ser>
        <c:ser>
          <c:idx val="35"/>
          <c:order val="3"/>
          <c:tx>
            <c:strRef>
              <c:f>'iso-speedlines'!$A$65</c:f>
              <c:strCache>
                <c:ptCount val="1"/>
                <c:pt idx="0">
                  <c:v>115000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'iso-speedlines'!$AM$68:$AM$82</c:f>
              <c:numCache>
                <c:ptCount val="15"/>
                <c:pt idx="0">
                  <c:v>2.1551321384354933</c:v>
                </c:pt>
                <c:pt idx="1">
                  <c:v>2.0708744916503234</c:v>
                </c:pt>
                <c:pt idx="2">
                  <c:v>1.994056424996083</c:v>
                </c:pt>
                <c:pt idx="3">
                  <c:v>1.9152261562970052</c:v>
                </c:pt>
                <c:pt idx="4">
                  <c:v>1.8299963309958058</c:v>
                </c:pt>
                <c:pt idx="5">
                  <c:v>1.750515787861255</c:v>
                </c:pt>
              </c:numCache>
            </c:numRef>
          </c:xVal>
          <c:yVal>
            <c:numRef>
              <c:f>'iso-speedlines'!$AN$68:$AN$82</c:f>
              <c:numCache>
                <c:ptCount val="15"/>
                <c:pt idx="0">
                  <c:v>2.602400763474874</c:v>
                </c:pt>
                <c:pt idx="1">
                  <c:v>2.581806871608711</c:v>
                </c:pt>
                <c:pt idx="2">
                  <c:v>2.5572921792654557</c:v>
                </c:pt>
                <c:pt idx="3">
                  <c:v>2.5228103194176716</c:v>
                </c:pt>
                <c:pt idx="4">
                  <c:v>2.4751730519648</c:v>
                </c:pt>
                <c:pt idx="5">
                  <c:v>2.4126301049481897</c:v>
                </c:pt>
              </c:numCache>
            </c:numRef>
          </c:yVal>
          <c:smooth val="0"/>
        </c:ser>
        <c:ser>
          <c:idx val="37"/>
          <c:order val="4"/>
          <c:tx>
            <c:strRef>
              <c:f>'iso-speedlines'!$A$85</c:f>
              <c:strCache>
                <c:ptCount val="1"/>
                <c:pt idx="0">
                  <c:v>131000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'iso-speedlines'!$AM$88:$AM$102</c:f>
              <c:numCache>
                <c:ptCount val="15"/>
                <c:pt idx="0">
                  <c:v>2.670892799590697</c:v>
                </c:pt>
                <c:pt idx="1">
                  <c:v>2.5452215718488516</c:v>
                </c:pt>
                <c:pt idx="2">
                  <c:v>2.420764251138937</c:v>
                </c:pt>
                <c:pt idx="3">
                  <c:v>2.2883247068203705</c:v>
                </c:pt>
                <c:pt idx="4">
                  <c:v>2.1716096685396313</c:v>
                </c:pt>
                <c:pt idx="5">
                  <c:v>2.053937833404975</c:v>
                </c:pt>
              </c:numCache>
            </c:numRef>
          </c:xVal>
          <c:yVal>
            <c:numRef>
              <c:f>'iso-speedlines'!$AN$88:$AN$102</c:f>
              <c:numCache>
                <c:ptCount val="15"/>
                <c:pt idx="0">
                  <c:v>2.5753022560973027</c:v>
                </c:pt>
                <c:pt idx="1">
                  <c:v>2.5691009992102414</c:v>
                </c:pt>
                <c:pt idx="2">
                  <c:v>2.5657982207627796</c:v>
                </c:pt>
                <c:pt idx="3">
                  <c:v>2.54589691024505</c:v>
                </c:pt>
                <c:pt idx="4">
                  <c:v>2.5266497038546896</c:v>
                </c:pt>
                <c:pt idx="5">
                  <c:v>2.4921577637147667</c:v>
                </c:pt>
              </c:numCache>
            </c:numRef>
          </c:yVal>
          <c:smooth val="0"/>
        </c:ser>
        <c:ser>
          <c:idx val="39"/>
          <c:order val="5"/>
          <c:tx>
            <c:strRef>
              <c:f>'iso-speedlines'!$A$105</c:f>
              <c:strCache>
                <c:ptCount val="1"/>
                <c:pt idx="0">
                  <c:v>147000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'iso-speedlines'!$AM$108:$AM$120</c:f>
              <c:numCache>
                <c:ptCount val="13"/>
                <c:pt idx="0">
                  <c:v>3.4568128771422453</c:v>
                </c:pt>
                <c:pt idx="1">
                  <c:v>3.277716150639457</c:v>
                </c:pt>
                <c:pt idx="2">
                  <c:v>3.077699553385201</c:v>
                </c:pt>
                <c:pt idx="3">
                  <c:v>2.8985870742123114</c:v>
                </c:pt>
                <c:pt idx="4">
                  <c:v>2.713872997709679</c:v>
                </c:pt>
                <c:pt idx="5">
                  <c:v>2.5377555684906743</c:v>
                </c:pt>
              </c:numCache>
            </c:numRef>
          </c:xVal>
          <c:yVal>
            <c:numRef>
              <c:f>'iso-speedlines'!$AN$108:$AN$120</c:f>
              <c:numCache>
                <c:ptCount val="13"/>
                <c:pt idx="0">
                  <c:v>2.5194249146331753</c:v>
                </c:pt>
                <c:pt idx="1">
                  <c:v>2.51855075015518</c:v>
                </c:pt>
                <c:pt idx="2">
                  <c:v>2.5218410536919955</c:v>
                </c:pt>
                <c:pt idx="3">
                  <c:v>2.519997624884357</c:v>
                </c:pt>
                <c:pt idx="4">
                  <c:v>2.5147149374676374</c:v>
                </c:pt>
                <c:pt idx="5">
                  <c:v>2.5155132592237766</c:v>
                </c:pt>
              </c:numCache>
            </c:numRef>
          </c:yVal>
          <c:smooth val="0"/>
        </c:ser>
        <c:axId val="38408306"/>
        <c:axId val="10130435"/>
      </c:scatterChart>
      <c:valAx>
        <c:axId val="38408306"/>
        <c:scaling>
          <c:orientation val="minMax"/>
          <c:max val="3.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Turbine pressure ratio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 T [tot/stat]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 val="autoZero"/>
        <c:crossBetween val="midCat"/>
        <c:dispUnits/>
        <c:majorUnit val="0.2"/>
      </c:valAx>
      <c:valAx>
        <c:axId val="10130435"/>
        <c:scaling>
          <c:orientation val="minMax"/>
          <c:max val="3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DKW [kg K^0.5/s/bar]
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crossBetween val="midCat"/>
        <c:dispUnits/>
        <c:majorUnit val="0.2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sa-charging solutions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map example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T3=600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Turbine Efficiency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39025"/>
          <c:y val="0.2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024"/>
          <c:w val="0.63"/>
          <c:h val="0.895"/>
        </c:manualLayout>
      </c:layout>
      <c:scatterChart>
        <c:scatterStyle val="lineMarker"/>
        <c:varyColors val="0"/>
        <c:ser>
          <c:idx val="30"/>
          <c:order val="0"/>
          <c:tx>
            <c:strRef>
              <c:f>'iso-speedlines'!$A$5</c:f>
              <c:strCache>
                <c:ptCount val="1"/>
                <c:pt idx="0">
                  <c:v>67000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'iso-speedlines'!$AM$8:$AM$22</c:f>
              <c:numCache>
                <c:ptCount val="15"/>
                <c:pt idx="0">
                  <c:v>1.3240809066272967</c:v>
                </c:pt>
                <c:pt idx="1">
                  <c:v>1.300017691284034</c:v>
                </c:pt>
                <c:pt idx="2">
                  <c:v>1.2770592201791415</c:v>
                </c:pt>
                <c:pt idx="3">
                  <c:v>1.2521122197540038</c:v>
                </c:pt>
                <c:pt idx="4">
                  <c:v>1.2294827888662283</c:v>
                </c:pt>
                <c:pt idx="5">
                  <c:v>1.2064200824980833</c:v>
                </c:pt>
              </c:numCache>
            </c:numRef>
          </c:xVal>
          <c:yVal>
            <c:numRef>
              <c:f>'iso-speedlines'!$AS$8:$AS$22</c:f>
              <c:numCache>
                <c:ptCount val="15"/>
                <c:pt idx="0">
                  <c:v>0.5970215236119711</c:v>
                </c:pt>
                <c:pt idx="1">
                  <c:v>0.5971568823761698</c:v>
                </c:pt>
                <c:pt idx="2">
                  <c:v>0.5924895438990695</c:v>
                </c:pt>
                <c:pt idx="3">
                  <c:v>0.5827310461237953</c:v>
                </c:pt>
                <c:pt idx="4">
                  <c:v>0.5549203940585946</c:v>
                </c:pt>
                <c:pt idx="5">
                  <c:v>0.5240354321735102</c:v>
                </c:pt>
              </c:numCache>
            </c:numRef>
          </c:yVal>
          <c:smooth val="0"/>
        </c:ser>
        <c:ser>
          <c:idx val="32"/>
          <c:order val="1"/>
          <c:tx>
            <c:strRef>
              <c:f>'iso-speedlines'!$A$25</c:f>
              <c:strCache>
                <c:ptCount val="1"/>
                <c:pt idx="0">
                  <c:v>83000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'iso-speedlines'!$AM$28:$AM$42</c:f>
              <c:numCache>
                <c:ptCount val="15"/>
                <c:pt idx="0">
                  <c:v>1.515853318877219</c:v>
                </c:pt>
                <c:pt idx="1">
                  <c:v>1.4789989792937628</c:v>
                </c:pt>
                <c:pt idx="2">
                  <c:v>1.4442192177936857</c:v>
                </c:pt>
                <c:pt idx="3">
                  <c:v>1.405817236791643</c:v>
                </c:pt>
                <c:pt idx="4">
                  <c:v>1.3725158901882504</c:v>
                </c:pt>
                <c:pt idx="5">
                  <c:v>1.337757308341794</c:v>
                </c:pt>
              </c:numCache>
            </c:numRef>
          </c:xVal>
          <c:yVal>
            <c:numRef>
              <c:f>'iso-speedlines'!$AS$28:$AS$42</c:f>
              <c:numCache>
                <c:ptCount val="15"/>
                <c:pt idx="0">
                  <c:v>0.5819646967301724</c:v>
                </c:pt>
                <c:pt idx="1">
                  <c:v>0.5781665633690533</c:v>
                </c:pt>
                <c:pt idx="2">
                  <c:v>0.5772637685018505</c:v>
                </c:pt>
                <c:pt idx="3">
                  <c:v>0.5728209431285084</c:v>
                </c:pt>
                <c:pt idx="4">
                  <c:v>0.5604949939527758</c:v>
                </c:pt>
                <c:pt idx="5">
                  <c:v>0.5292559321875866</c:v>
                </c:pt>
              </c:numCache>
            </c:numRef>
          </c:yVal>
          <c:smooth val="0"/>
        </c:ser>
        <c:ser>
          <c:idx val="34"/>
          <c:order val="2"/>
          <c:tx>
            <c:strRef>
              <c:f>'iso-speedlines'!$A$45</c:f>
              <c:strCache>
                <c:ptCount val="1"/>
                <c:pt idx="0">
                  <c:v>99000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'iso-speedlines'!$AM$48:$AM$61</c:f>
              <c:numCache>
                <c:ptCount val="14"/>
                <c:pt idx="0">
                  <c:v>1.780796954764283</c:v>
                </c:pt>
                <c:pt idx="1">
                  <c:v>1.725982189632301</c:v>
                </c:pt>
                <c:pt idx="2">
                  <c:v>1.67550693177601</c:v>
                </c:pt>
                <c:pt idx="3">
                  <c:v>1.624410661821031</c:v>
                </c:pt>
                <c:pt idx="4">
                  <c:v>1.569536287361535</c:v>
                </c:pt>
                <c:pt idx="5">
                  <c:v>1.5198549504350891</c:v>
                </c:pt>
              </c:numCache>
            </c:numRef>
          </c:xVal>
          <c:yVal>
            <c:numRef>
              <c:f>'iso-speedlines'!$AS$48:$AS$62</c:f>
              <c:numCache>
                <c:ptCount val="15"/>
                <c:pt idx="0">
                  <c:v>0.5730995755783883</c:v>
                </c:pt>
                <c:pt idx="1">
                  <c:v>0.5765014720408255</c:v>
                </c:pt>
                <c:pt idx="2">
                  <c:v>0.5719517782001696</c:v>
                </c:pt>
                <c:pt idx="3">
                  <c:v>0.5688768106461186</c:v>
                </c:pt>
                <c:pt idx="4">
                  <c:v>0.5631264401320971</c:v>
                </c:pt>
                <c:pt idx="5">
                  <c:v>0.5412344450252968</c:v>
                </c:pt>
              </c:numCache>
            </c:numRef>
          </c:yVal>
          <c:smooth val="0"/>
        </c:ser>
        <c:ser>
          <c:idx val="36"/>
          <c:order val="3"/>
          <c:tx>
            <c:strRef>
              <c:f>'iso-speedlines'!$A$65</c:f>
              <c:strCache>
                <c:ptCount val="1"/>
                <c:pt idx="0">
                  <c:v>115000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'iso-speedlines'!$AM$68:$AM$82</c:f>
              <c:numCache>
                <c:ptCount val="15"/>
                <c:pt idx="0">
                  <c:v>2.1551321384354933</c:v>
                </c:pt>
                <c:pt idx="1">
                  <c:v>2.0708744916503234</c:v>
                </c:pt>
                <c:pt idx="2">
                  <c:v>1.994056424996083</c:v>
                </c:pt>
                <c:pt idx="3">
                  <c:v>1.9152261562970052</c:v>
                </c:pt>
                <c:pt idx="4">
                  <c:v>1.8299963309958058</c:v>
                </c:pt>
                <c:pt idx="5">
                  <c:v>1.750515787861255</c:v>
                </c:pt>
              </c:numCache>
            </c:numRef>
          </c:xVal>
          <c:yVal>
            <c:numRef>
              <c:f>'iso-speedlines'!$AS$68:$AS$82</c:f>
              <c:numCache>
                <c:ptCount val="15"/>
                <c:pt idx="0">
                  <c:v>0.5575554063088329</c:v>
                </c:pt>
                <c:pt idx="1">
                  <c:v>0.5651024132435852</c:v>
                </c:pt>
                <c:pt idx="2">
                  <c:v>0.5666835853921922</c:v>
                </c:pt>
                <c:pt idx="3">
                  <c:v>0.5640079405851978</c:v>
                </c:pt>
                <c:pt idx="4">
                  <c:v>0.5593882026942884</c:v>
                </c:pt>
                <c:pt idx="5">
                  <c:v>0.5476777856116075</c:v>
                </c:pt>
              </c:numCache>
            </c:numRef>
          </c:yVal>
          <c:smooth val="0"/>
        </c:ser>
        <c:ser>
          <c:idx val="38"/>
          <c:order val="4"/>
          <c:tx>
            <c:strRef>
              <c:f>'iso-speedlines'!$A$85</c:f>
              <c:strCache>
                <c:ptCount val="1"/>
                <c:pt idx="0">
                  <c:v>131000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'iso-speedlines'!$AM$88:$AM$102</c:f>
              <c:numCache>
                <c:ptCount val="15"/>
                <c:pt idx="0">
                  <c:v>2.670892799590697</c:v>
                </c:pt>
                <c:pt idx="1">
                  <c:v>2.5452215718488516</c:v>
                </c:pt>
                <c:pt idx="2">
                  <c:v>2.420764251138937</c:v>
                </c:pt>
                <c:pt idx="3">
                  <c:v>2.2883247068203705</c:v>
                </c:pt>
                <c:pt idx="4">
                  <c:v>2.1716096685396313</c:v>
                </c:pt>
                <c:pt idx="5">
                  <c:v>2.053937833404975</c:v>
                </c:pt>
              </c:numCache>
            </c:numRef>
          </c:xVal>
          <c:yVal>
            <c:numRef>
              <c:f>'iso-speedlines'!$AS$88:$AS$102</c:f>
              <c:numCache>
                <c:ptCount val="15"/>
                <c:pt idx="0">
                  <c:v>0.5325712681913221</c:v>
                </c:pt>
                <c:pt idx="1">
                  <c:v>0.5405185162318711</c:v>
                </c:pt>
                <c:pt idx="2">
                  <c:v>0.5385848978577807</c:v>
                </c:pt>
                <c:pt idx="3">
                  <c:v>0.5481200501669237</c:v>
                </c:pt>
                <c:pt idx="4">
                  <c:v>0.543134301773354</c:v>
                </c:pt>
                <c:pt idx="5">
                  <c:v>0.5301665910048232</c:v>
                </c:pt>
              </c:numCache>
            </c:numRef>
          </c:yVal>
          <c:smooth val="0"/>
        </c:ser>
        <c:ser>
          <c:idx val="40"/>
          <c:order val="5"/>
          <c:tx>
            <c:strRef>
              <c:f>'iso-speedlines'!$A$105</c:f>
              <c:strCache>
                <c:ptCount val="1"/>
                <c:pt idx="0">
                  <c:v>147000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'iso-speedlines'!$AM$108:$AM$120</c:f>
              <c:numCache>
                <c:ptCount val="13"/>
                <c:pt idx="0">
                  <c:v>3.4568128771422453</c:v>
                </c:pt>
                <c:pt idx="1">
                  <c:v>3.277716150639457</c:v>
                </c:pt>
                <c:pt idx="2">
                  <c:v>3.077699553385201</c:v>
                </c:pt>
                <c:pt idx="3">
                  <c:v>2.8985870742123114</c:v>
                </c:pt>
                <c:pt idx="4">
                  <c:v>2.713872997709679</c:v>
                </c:pt>
                <c:pt idx="5">
                  <c:v>2.5377555684906743</c:v>
                </c:pt>
              </c:numCache>
            </c:numRef>
          </c:xVal>
          <c:yVal>
            <c:numRef>
              <c:f>'iso-speedlines'!$AS$108:$AS$120</c:f>
              <c:numCache>
                <c:ptCount val="13"/>
                <c:pt idx="0">
                  <c:v>0.4736419142172229</c:v>
                </c:pt>
                <c:pt idx="1">
                  <c:v>0.4900725719996471</c:v>
                </c:pt>
                <c:pt idx="2">
                  <c:v>0.5013667876606558</c:v>
                </c:pt>
                <c:pt idx="3">
                  <c:v>0.5128836691444723</c:v>
                </c:pt>
                <c:pt idx="4">
                  <c:v>0.5226639473864259</c:v>
                </c:pt>
                <c:pt idx="5">
                  <c:v>0.5268871728287381</c:v>
                </c:pt>
              </c:numCache>
            </c:numRef>
          </c:yVal>
          <c:smooth val="0"/>
        </c:ser>
        <c:axId val="24065052"/>
        <c:axId val="15258877"/>
      </c:scatterChart>
      <c:valAx>
        <c:axId val="24065052"/>
        <c:scaling>
          <c:orientation val="minMax"/>
          <c:max val="3.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Turbine pressure Ratio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 T [tot/stat]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 val="autoZero"/>
        <c:crossBetween val="midCat"/>
        <c:dispUnits/>
        <c:majorUnit val="0.2"/>
      </c:valAx>
      <c:valAx>
        <c:axId val="1525887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is.*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h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mech. [-]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crossBetween val="midCat"/>
        <c:dispUnits/>
        <c:majorUnit val="0.04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sa-charging solutions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map example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T3=600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pressure ratio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BSR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39025"/>
          <c:y val="0.2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3"/>
          <c:y val="0.02375"/>
          <c:w val="0.6295"/>
          <c:h val="0.8935"/>
        </c:manualLayout>
      </c:layout>
      <c:scatterChart>
        <c:scatterStyle val="lineMarker"/>
        <c:varyColors val="0"/>
        <c:ser>
          <c:idx val="30"/>
          <c:order val="0"/>
          <c:tx>
            <c:strRef>
              <c:f>'iso-speedlines'!$A$5</c:f>
              <c:strCache>
                <c:ptCount val="1"/>
                <c:pt idx="0">
                  <c:v>67000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'iso-speedlines'!$AM$8:$AM$22</c:f>
              <c:numCache>
                <c:ptCount val="15"/>
                <c:pt idx="0">
                  <c:v>1.3240809066272967</c:v>
                </c:pt>
                <c:pt idx="1">
                  <c:v>1.300017691284034</c:v>
                </c:pt>
                <c:pt idx="2">
                  <c:v>1.2770592201791415</c:v>
                </c:pt>
                <c:pt idx="3">
                  <c:v>1.2521122197540038</c:v>
                </c:pt>
                <c:pt idx="4">
                  <c:v>1.2294827888662283</c:v>
                </c:pt>
                <c:pt idx="5">
                  <c:v>1.2064200824980833</c:v>
                </c:pt>
              </c:numCache>
            </c:numRef>
          </c:xVal>
          <c:yVal>
            <c:numRef>
              <c:f>'iso-speedlines'!$AX$8:$AX$22</c:f>
              <c:numCache>
                <c:ptCount val="15"/>
                <c:pt idx="0">
                  <c:v>0.5253122903119946</c:v>
                </c:pt>
                <c:pt idx="1">
                  <c:v>0.5428299752021605</c:v>
                </c:pt>
                <c:pt idx="2">
                  <c:v>0.5616264638498921</c:v>
                </c:pt>
                <c:pt idx="3">
                  <c:v>0.5851374926046692</c:v>
                </c:pt>
                <c:pt idx="4">
                  <c:v>0.6094806316271453</c:v>
                </c:pt>
                <c:pt idx="5">
                  <c:v>0.6390677788262058</c:v>
                </c:pt>
              </c:numCache>
            </c:numRef>
          </c:yVal>
          <c:smooth val="0"/>
        </c:ser>
        <c:ser>
          <c:idx val="32"/>
          <c:order val="1"/>
          <c:tx>
            <c:strRef>
              <c:f>'iso-speedlines'!$A$25</c:f>
              <c:strCache>
                <c:ptCount val="1"/>
                <c:pt idx="0">
                  <c:v>83000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'iso-speedlines'!$AM$28:$AM$42</c:f>
              <c:numCache>
                <c:ptCount val="15"/>
                <c:pt idx="0">
                  <c:v>1.515853318877219</c:v>
                </c:pt>
                <c:pt idx="1">
                  <c:v>1.4789989792937628</c:v>
                </c:pt>
                <c:pt idx="2">
                  <c:v>1.4442192177936857</c:v>
                </c:pt>
                <c:pt idx="3">
                  <c:v>1.405817236791643</c:v>
                </c:pt>
                <c:pt idx="4">
                  <c:v>1.3725158901882504</c:v>
                </c:pt>
                <c:pt idx="5">
                  <c:v>1.337757308341794</c:v>
                </c:pt>
              </c:numCache>
            </c:numRef>
          </c:xVal>
          <c:yVal>
            <c:numRef>
              <c:f>'iso-speedlines'!$AX$28:$AX$42</c:f>
              <c:numCache>
                <c:ptCount val="15"/>
                <c:pt idx="0">
                  <c:v>0.5388886469303523</c:v>
                </c:pt>
                <c:pt idx="1">
                  <c:v>0.5548352465766707</c:v>
                </c:pt>
                <c:pt idx="2">
                  <c:v>0.5718197326614004</c:v>
                </c:pt>
                <c:pt idx="3">
                  <c:v>0.5929203985738498</c:v>
                </c:pt>
                <c:pt idx="4">
                  <c:v>0.6140186105852475</c:v>
                </c:pt>
                <c:pt idx="5">
                  <c:v>0.6395740464778094</c:v>
                </c:pt>
              </c:numCache>
            </c:numRef>
          </c:yVal>
          <c:smooth val="0"/>
        </c:ser>
        <c:ser>
          <c:idx val="34"/>
          <c:order val="2"/>
          <c:tx>
            <c:strRef>
              <c:f>'iso-speedlines'!$A$45</c:f>
              <c:strCache>
                <c:ptCount val="1"/>
                <c:pt idx="0">
                  <c:v>99000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'iso-speedlines'!$AM$48:$AM$61</c:f>
              <c:numCache>
                <c:ptCount val="14"/>
                <c:pt idx="0">
                  <c:v>1.780796954764283</c:v>
                </c:pt>
                <c:pt idx="1">
                  <c:v>1.725982189632301</c:v>
                </c:pt>
                <c:pt idx="2">
                  <c:v>1.67550693177601</c:v>
                </c:pt>
                <c:pt idx="3">
                  <c:v>1.624410661821031</c:v>
                </c:pt>
                <c:pt idx="4">
                  <c:v>1.569536287361535</c:v>
                </c:pt>
                <c:pt idx="5">
                  <c:v>1.5198549504350891</c:v>
                </c:pt>
              </c:numCache>
            </c:numRef>
          </c:xVal>
          <c:yVal>
            <c:numRef>
              <c:f>'iso-speedlines'!$AX$48:$AX$62</c:f>
              <c:numCache>
                <c:ptCount val="15"/>
                <c:pt idx="0">
                  <c:v>0.5515328410265073</c:v>
                </c:pt>
                <c:pt idx="1">
                  <c:v>0.5659659916146395</c:v>
                </c:pt>
                <c:pt idx="2">
                  <c:v>0.58047265348416</c:v>
                </c:pt>
                <c:pt idx="3">
                  <c:v>0.5979825955664708</c:v>
                </c:pt>
                <c:pt idx="4">
                  <c:v>0.6190833187034197</c:v>
                </c:pt>
                <c:pt idx="5">
                  <c:v>0.6410260165683821</c:v>
                </c:pt>
              </c:numCache>
            </c:numRef>
          </c:yVal>
          <c:smooth val="0"/>
        </c:ser>
        <c:ser>
          <c:idx val="36"/>
          <c:order val="3"/>
          <c:tx>
            <c:strRef>
              <c:f>'iso-speedlines'!$A$65</c:f>
              <c:strCache>
                <c:ptCount val="1"/>
                <c:pt idx="0">
                  <c:v>115000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'iso-speedlines'!$AM$68:$AM$82</c:f>
              <c:numCache>
                <c:ptCount val="15"/>
                <c:pt idx="0">
                  <c:v>2.1551321384354933</c:v>
                </c:pt>
                <c:pt idx="1">
                  <c:v>2.0708744916503234</c:v>
                </c:pt>
                <c:pt idx="2">
                  <c:v>1.994056424996083</c:v>
                </c:pt>
                <c:pt idx="3">
                  <c:v>1.9152261562970052</c:v>
                </c:pt>
                <c:pt idx="4">
                  <c:v>1.8299963309958058</c:v>
                </c:pt>
                <c:pt idx="5">
                  <c:v>1.750515787861255</c:v>
                </c:pt>
              </c:numCache>
            </c:numRef>
          </c:xVal>
          <c:yVal>
            <c:numRef>
              <c:f>'iso-speedlines'!$AX$68:$AX$82</c:f>
              <c:numCache>
                <c:ptCount val="15"/>
                <c:pt idx="0">
                  <c:v>0.5615341394517269</c:v>
                </c:pt>
                <c:pt idx="1">
                  <c:v>0.5751419855830036</c:v>
                </c:pt>
                <c:pt idx="2">
                  <c:v>0.5896927063446971</c:v>
                </c:pt>
                <c:pt idx="3">
                  <c:v>0.606182589898809</c:v>
                </c:pt>
                <c:pt idx="4">
                  <c:v>0.6267934626830068</c:v>
                </c:pt>
                <c:pt idx="5">
                  <c:v>0.6493997723465196</c:v>
                </c:pt>
              </c:numCache>
            </c:numRef>
          </c:yVal>
          <c:smooth val="0"/>
        </c:ser>
        <c:ser>
          <c:idx val="38"/>
          <c:order val="4"/>
          <c:tx>
            <c:strRef>
              <c:f>'iso-speedlines'!$A$85</c:f>
              <c:strCache>
                <c:ptCount val="1"/>
                <c:pt idx="0">
                  <c:v>131000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'iso-speedlines'!$AM$88:$AM$102</c:f>
              <c:numCache>
                <c:ptCount val="15"/>
                <c:pt idx="0">
                  <c:v>2.670892799590697</c:v>
                </c:pt>
                <c:pt idx="1">
                  <c:v>2.5452215718488516</c:v>
                </c:pt>
                <c:pt idx="2">
                  <c:v>2.420764251138937</c:v>
                </c:pt>
                <c:pt idx="3">
                  <c:v>2.2883247068203705</c:v>
                </c:pt>
                <c:pt idx="4">
                  <c:v>2.1716096685396313</c:v>
                </c:pt>
                <c:pt idx="5">
                  <c:v>2.053937833404975</c:v>
                </c:pt>
              </c:numCache>
            </c:numRef>
          </c:xVal>
          <c:yVal>
            <c:numRef>
              <c:f>'iso-speedlines'!$AX$88:$AX$102</c:f>
              <c:numCache>
                <c:ptCount val="15"/>
                <c:pt idx="0">
                  <c:v>0.572636704026504</c:v>
                </c:pt>
                <c:pt idx="1">
                  <c:v>0.5856280351692003</c:v>
                </c:pt>
                <c:pt idx="2">
                  <c:v>0.6001596050493869</c:v>
                </c:pt>
                <c:pt idx="3">
                  <c:v>0.6183426050052513</c:v>
                </c:pt>
                <c:pt idx="4">
                  <c:v>0.6366673290970414</c:v>
                </c:pt>
                <c:pt idx="5">
                  <c:v>0.6588454229772319</c:v>
                </c:pt>
              </c:numCache>
            </c:numRef>
          </c:yVal>
          <c:smooth val="0"/>
        </c:ser>
        <c:ser>
          <c:idx val="40"/>
          <c:order val="5"/>
          <c:tx>
            <c:strRef>
              <c:f>'iso-speedlines'!$A$105</c:f>
              <c:strCache>
                <c:ptCount val="1"/>
                <c:pt idx="0">
                  <c:v>147000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'iso-speedlines'!$AM$108:$AM$120</c:f>
              <c:numCache>
                <c:ptCount val="13"/>
                <c:pt idx="0">
                  <c:v>3.4568128771422453</c:v>
                </c:pt>
                <c:pt idx="1">
                  <c:v>3.277716150639457</c:v>
                </c:pt>
                <c:pt idx="2">
                  <c:v>3.077699553385201</c:v>
                </c:pt>
                <c:pt idx="3">
                  <c:v>2.8985870742123114</c:v>
                </c:pt>
                <c:pt idx="4">
                  <c:v>2.713872997709679</c:v>
                </c:pt>
                <c:pt idx="5">
                  <c:v>2.5377555684906743</c:v>
                </c:pt>
              </c:numCache>
            </c:numRef>
          </c:xVal>
          <c:yVal>
            <c:numRef>
              <c:f>'iso-speedlines'!$AX$108:$AX$120</c:f>
              <c:numCache>
                <c:ptCount val="13"/>
                <c:pt idx="0">
                  <c:v>0.5808343869795768</c:v>
                </c:pt>
                <c:pt idx="1">
                  <c:v>0.5920827055068701</c:v>
                </c:pt>
                <c:pt idx="2">
                  <c:v>0.6058763009343342</c:v>
                </c:pt>
                <c:pt idx="3">
                  <c:v>0.6207361408154809</c:v>
                </c:pt>
                <c:pt idx="4">
                  <c:v>0.638405687532778</c:v>
                </c:pt>
                <c:pt idx="5">
                  <c:v>0.6581515208468398</c:v>
                </c:pt>
              </c:numCache>
            </c:numRef>
          </c:yVal>
          <c:smooth val="0"/>
        </c:ser>
        <c:axId val="3112166"/>
        <c:axId val="28009495"/>
      </c:scatterChart>
      <c:valAx>
        <c:axId val="3112166"/>
        <c:scaling>
          <c:orientation val="minMax"/>
          <c:max val="3.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Turbine pressure Ratio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 T [tot/stat]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crossBetween val="midCat"/>
        <c:dispUnits/>
        <c:majorUnit val="0.2"/>
      </c:valAx>
      <c:valAx>
        <c:axId val="28009495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Blade  speed ratio 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[-]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crossBetween val="midCat"/>
        <c:dispUnits/>
        <c:majorUnit val="0.04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5433070866141736" right="0.6299212598425197" top="0.5511811023622047" bottom="0.5511811023622047" header="0.5118110236220472" footer="0.5118110236220472"/>
  <pageSetup horizontalDpi="300" verticalDpi="300" orientation="landscape" paperSize="9"/>
  <headerFooter>
    <oddFooter>&amp;R&amp;F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5433070866141736" right="0.6299212598425197" top="0.5511811023622047" bottom="0.5511811023622047" header="0.5118110236220472" footer="0.5118110236220472"/>
  <pageSetup horizontalDpi="300" verticalDpi="300" orientation="landscape" paperSize="9"/>
  <headerFooter>
    <oddFooter>&amp;R&amp;F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5433070866141736" right="0.6299212598425197" top="0.5511811023622047" bottom="0.5511811023622047" header="0.5118110236220472" footer="0.5118110236220472"/>
  <pageSetup horizontalDpi="300" verticalDpi="300" orientation="landscape" paperSize="9"/>
  <headerFooter>
    <oddFooter>&amp;R&amp;F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0.78275</cdr:y>
    </cdr:from>
    <cdr:to>
      <cdr:x>0.68425</cdr:x>
      <cdr:y>0.831</cdr:y>
    </cdr:to>
    <cdr:sp>
      <cdr:nvSpPr>
        <cdr:cNvPr id="1" name="Text Box 1"/>
        <cdr:cNvSpPr txBox="1">
          <a:spLocks noChangeArrowheads="1"/>
        </cdr:cNvSpPr>
      </cdr:nvSpPr>
      <cdr:spPr>
        <a:xfrm>
          <a:off x="4200525" y="5114925"/>
          <a:ext cx="2486025" cy="3143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Temperature: 873 K</a:t>
          </a:r>
        </a:p>
      </cdr:txBody>
    </cdr:sp>
  </cdr:relSizeAnchor>
  <cdr:relSizeAnchor xmlns:cdr="http://schemas.openxmlformats.org/drawingml/2006/chartDrawing">
    <cdr:from>
      <cdr:x>0.23125</cdr:x>
      <cdr:y>0.03875</cdr:y>
    </cdr:from>
    <cdr:to>
      <cdr:x>0.2315</cdr:x>
      <cdr:y>0.93325</cdr:y>
    </cdr:to>
    <cdr:sp>
      <cdr:nvSpPr>
        <cdr:cNvPr id="2" name="Line 3"/>
        <cdr:cNvSpPr>
          <a:spLocks/>
        </cdr:cNvSpPr>
      </cdr:nvSpPr>
      <cdr:spPr>
        <a:xfrm>
          <a:off x="2257425" y="247650"/>
          <a:ext cx="0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0.825</cdr:y>
    </cdr:from>
    <cdr:to>
      <cdr:x>0.2195</cdr:x>
      <cdr:y>0.91325</cdr:y>
    </cdr:to>
    <cdr:pic>
      <cdr:nvPicPr>
        <cdr:cNvPr id="3" name="Picture 4" descr="SWISSAUTONE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391150"/>
          <a:ext cx="2143125" cy="581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0.43025</cdr:x>
      <cdr:y>0.78275</cdr:y>
    </cdr:from>
    <cdr:to>
      <cdr:x>0.68425</cdr:x>
      <cdr:y>0.831</cdr:y>
    </cdr:to>
    <cdr:sp>
      <cdr:nvSpPr>
        <cdr:cNvPr id="4" name="Text Box 1"/>
        <cdr:cNvSpPr txBox="1">
          <a:spLocks noChangeArrowheads="1"/>
        </cdr:cNvSpPr>
      </cdr:nvSpPr>
      <cdr:spPr>
        <a:xfrm>
          <a:off x="4200525" y="5114925"/>
          <a:ext cx="2486025" cy="3143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Temperature: 873 K</a:t>
          </a:r>
        </a:p>
      </cdr:txBody>
    </cdr:sp>
  </cdr:relSizeAnchor>
  <cdr:relSizeAnchor xmlns:cdr="http://schemas.openxmlformats.org/drawingml/2006/chartDrawing">
    <cdr:from>
      <cdr:x>0.23125</cdr:x>
      <cdr:y>0.03875</cdr:y>
    </cdr:from>
    <cdr:to>
      <cdr:x>0.2315</cdr:x>
      <cdr:y>0.93325</cdr:y>
    </cdr:to>
    <cdr:sp>
      <cdr:nvSpPr>
        <cdr:cNvPr id="5" name="Line 3"/>
        <cdr:cNvSpPr>
          <a:spLocks/>
        </cdr:cNvSpPr>
      </cdr:nvSpPr>
      <cdr:spPr>
        <a:xfrm>
          <a:off x="2257425" y="247650"/>
          <a:ext cx="0" cy="585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0.825</cdr:y>
    </cdr:from>
    <cdr:to>
      <cdr:x>0.2195</cdr:x>
      <cdr:y>0.91325</cdr:y>
    </cdr:to>
    <cdr:pic>
      <cdr:nvPicPr>
        <cdr:cNvPr id="6" name="Picture 4" descr="SWISSAUTONE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391150"/>
          <a:ext cx="21431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543675"/>
    <xdr:graphicFrame>
      <xdr:nvGraphicFramePr>
        <xdr:cNvPr id="1" name="Shape 1025"/>
        <xdr:cNvGraphicFramePr/>
      </xdr:nvGraphicFramePr>
      <xdr:xfrm>
        <a:off x="0" y="0"/>
        <a:ext cx="97821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</cdr:x>
      <cdr:y>0.78775</cdr:y>
    </cdr:from>
    <cdr:to>
      <cdr:x>0.65875</cdr:x>
      <cdr:y>0.83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5153025"/>
          <a:ext cx="2219325" cy="2762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Temperature: 873 K</a:t>
          </a:r>
        </a:p>
      </cdr:txBody>
    </cdr:sp>
  </cdr:relSizeAnchor>
  <cdr:relSizeAnchor xmlns:cdr="http://schemas.openxmlformats.org/drawingml/2006/chartDrawing">
    <cdr:from>
      <cdr:x>0.23175</cdr:x>
      <cdr:y>0.0375</cdr:y>
    </cdr:from>
    <cdr:to>
      <cdr:x>0.232</cdr:x>
      <cdr:y>0.93475</cdr:y>
    </cdr:to>
    <cdr:sp>
      <cdr:nvSpPr>
        <cdr:cNvPr id="2" name="Line 3"/>
        <cdr:cNvSpPr>
          <a:spLocks/>
        </cdr:cNvSpPr>
      </cdr:nvSpPr>
      <cdr:spPr>
        <a:xfrm>
          <a:off x="2266950" y="238125"/>
          <a:ext cx="0" cy="586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0.82675</cdr:y>
    </cdr:from>
    <cdr:to>
      <cdr:x>0.22</cdr:x>
      <cdr:y>0.91425</cdr:y>
    </cdr:to>
    <cdr:pic>
      <cdr:nvPicPr>
        <cdr:cNvPr id="3" name="Picture 4" descr="SWISSAUTONE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400675"/>
          <a:ext cx="2152650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543675"/>
    <xdr:graphicFrame>
      <xdr:nvGraphicFramePr>
        <xdr:cNvPr id="1" name="Shape 1025"/>
        <xdr:cNvGraphicFramePr/>
      </xdr:nvGraphicFramePr>
      <xdr:xfrm>
        <a:off x="0" y="0"/>
        <a:ext cx="97821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</cdr:x>
      <cdr:y>0.78625</cdr:y>
    </cdr:from>
    <cdr:to>
      <cdr:x>0.65725</cdr:x>
      <cdr:y>0.8285</cdr:y>
    </cdr:to>
    <cdr:sp>
      <cdr:nvSpPr>
        <cdr:cNvPr id="1" name="Text Box 1"/>
        <cdr:cNvSpPr txBox="1">
          <a:spLocks noChangeArrowheads="1"/>
        </cdr:cNvSpPr>
      </cdr:nvSpPr>
      <cdr:spPr>
        <a:xfrm>
          <a:off x="4200525" y="5143500"/>
          <a:ext cx="2219325" cy="276225"/>
        </a:xfrm>
        <a:prstGeom prst="rect">
          <a:avLst/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Reference Temperature: 873 K</a:t>
          </a:r>
        </a:p>
      </cdr:txBody>
    </cdr:sp>
  </cdr:relSizeAnchor>
  <cdr:relSizeAnchor xmlns:cdr="http://schemas.openxmlformats.org/drawingml/2006/chartDrawing">
    <cdr:from>
      <cdr:x>0.2305</cdr:x>
      <cdr:y>0.0375</cdr:y>
    </cdr:from>
    <cdr:to>
      <cdr:x>0.23075</cdr:x>
      <cdr:y>0.934</cdr:y>
    </cdr:to>
    <cdr:sp>
      <cdr:nvSpPr>
        <cdr:cNvPr id="2" name="Line 3"/>
        <cdr:cNvSpPr>
          <a:spLocks/>
        </cdr:cNvSpPr>
      </cdr:nvSpPr>
      <cdr:spPr>
        <a:xfrm>
          <a:off x="2247900" y="238125"/>
          <a:ext cx="0" cy="586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0.82525</cdr:y>
    </cdr:from>
    <cdr:to>
      <cdr:x>0.21875</cdr:x>
      <cdr:y>0.91325</cdr:y>
    </cdr:to>
    <cdr:pic>
      <cdr:nvPicPr>
        <cdr:cNvPr id="3" name="Picture 4" descr="SWISSAUTONE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391150"/>
          <a:ext cx="2143125" cy="571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543675"/>
    <xdr:graphicFrame>
      <xdr:nvGraphicFramePr>
        <xdr:cNvPr id="1" name="Shape 1025"/>
        <xdr:cNvGraphicFramePr/>
      </xdr:nvGraphicFramePr>
      <xdr:xfrm>
        <a:off x="0" y="0"/>
        <a:ext cx="97821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1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1.7109375" style="0" bestFit="1" customWidth="1"/>
    <col min="2" max="2" width="7.00390625" style="35" bestFit="1" customWidth="1"/>
    <col min="3" max="3" width="7.00390625" style="37" bestFit="1" customWidth="1"/>
    <col min="4" max="4" width="5.57421875" style="37" bestFit="1" customWidth="1"/>
    <col min="5" max="6" width="6.57421875" style="37" bestFit="1" customWidth="1"/>
    <col min="7" max="7" width="5.57421875" style="37" bestFit="1" customWidth="1"/>
    <col min="8" max="10" width="7.57421875" style="1" bestFit="1" customWidth="1"/>
    <col min="11" max="14" width="6.28125" style="36" bestFit="1" customWidth="1"/>
    <col min="15" max="15" width="8.00390625" style="36" bestFit="1" customWidth="1"/>
    <col min="16" max="16" width="9.28125" style="36" bestFit="1" customWidth="1"/>
    <col min="17" max="17" width="10.8515625" style="36" customWidth="1"/>
    <col min="18" max="18" width="12.140625" style="36" bestFit="1" customWidth="1"/>
    <col min="19" max="19" width="5.57421875" style="37" bestFit="1" customWidth="1"/>
    <col min="20" max="20" width="8.28125" style="37" bestFit="1" customWidth="1"/>
    <col min="21" max="21" width="4.57421875" style="36" bestFit="1" customWidth="1"/>
    <col min="22" max="23" width="5.57421875" style="36" bestFit="1" customWidth="1"/>
    <col min="24" max="26" width="6.57421875" style="42" bestFit="1" customWidth="1"/>
    <col min="27" max="29" width="7.140625" style="44" bestFit="1" customWidth="1"/>
    <col min="30" max="32" width="4.7109375" style="36" bestFit="1" customWidth="1"/>
    <col min="33" max="33" width="6.28125" style="37" bestFit="1" customWidth="1"/>
    <col min="34" max="35" width="6.57421875" style="37" bestFit="1" customWidth="1"/>
    <col min="36" max="36" width="5.57421875" style="44" bestFit="1" customWidth="1"/>
    <col min="37" max="37" width="7.140625" style="44" bestFit="1" customWidth="1"/>
    <col min="38" max="38" width="6.7109375" style="42" bestFit="1" customWidth="1"/>
    <col min="39" max="39" width="7.140625" style="44" bestFit="1" customWidth="1"/>
    <col min="40" max="40" width="11.00390625" style="42" bestFit="1" customWidth="1"/>
    <col min="41" max="41" width="7.00390625" style="35" bestFit="1" customWidth="1"/>
    <col min="42" max="42" width="8.140625" style="35" bestFit="1" customWidth="1"/>
    <col min="43" max="43" width="7.28125" style="44" bestFit="1" customWidth="1"/>
    <col min="44" max="44" width="7.28125" style="35" bestFit="1" customWidth="1"/>
    <col min="45" max="45" width="9.8515625" style="44" bestFit="1" customWidth="1"/>
    <col min="46" max="46" width="6.57421875" style="42" bestFit="1" customWidth="1"/>
    <col min="47" max="47" width="7.00390625" style="42" bestFit="1" customWidth="1"/>
    <col min="48" max="48" width="5.28125" style="35" bestFit="1" customWidth="1"/>
    <col min="49" max="49" width="9.8515625" style="36" bestFit="1" customWidth="1"/>
    <col min="50" max="50" width="5.57421875" style="44" bestFit="1" customWidth="1"/>
  </cols>
  <sheetData>
    <row r="1" ht="12.75">
      <c r="A1" s="2" t="s">
        <v>54</v>
      </c>
    </row>
    <row r="4" ht="12.75">
      <c r="A4" s="73"/>
    </row>
    <row r="5" ht="12.75">
      <c r="A5">
        <v>67000</v>
      </c>
    </row>
    <row r="6" spans="1:50" ht="12.75">
      <c r="A6" s="49"/>
      <c r="B6" s="51" t="s">
        <v>52</v>
      </c>
      <c r="C6" s="3" t="s">
        <v>0</v>
      </c>
      <c r="D6" s="38" t="s">
        <v>1</v>
      </c>
      <c r="E6" s="38" t="s">
        <v>2</v>
      </c>
      <c r="F6" s="38" t="s">
        <v>3</v>
      </c>
      <c r="G6" s="39" t="s">
        <v>4</v>
      </c>
      <c r="H6" s="52" t="s">
        <v>5</v>
      </c>
      <c r="I6" s="52" t="s">
        <v>6</v>
      </c>
      <c r="J6" s="53" t="s">
        <v>7</v>
      </c>
      <c r="K6" s="3" t="s">
        <v>8</v>
      </c>
      <c r="L6" s="3" t="s">
        <v>9</v>
      </c>
      <c r="M6" s="3" t="s">
        <v>10</v>
      </c>
      <c r="N6" s="4" t="s">
        <v>11</v>
      </c>
      <c r="O6" s="43" t="s">
        <v>55</v>
      </c>
      <c r="P6" s="43" t="s">
        <v>56</v>
      </c>
      <c r="Q6" s="43" t="s">
        <v>90</v>
      </c>
      <c r="R6" s="43" t="s">
        <v>91</v>
      </c>
      <c r="S6" s="19" t="s">
        <v>57</v>
      </c>
      <c r="T6" s="19" t="s">
        <v>92</v>
      </c>
      <c r="U6" s="7" t="s">
        <v>16</v>
      </c>
      <c r="V6" s="7" t="s">
        <v>17</v>
      </c>
      <c r="W6" s="8" t="s">
        <v>18</v>
      </c>
      <c r="X6" s="54" t="s">
        <v>19</v>
      </c>
      <c r="Y6" s="54" t="s">
        <v>20</v>
      </c>
      <c r="Z6" s="54" t="s">
        <v>21</v>
      </c>
      <c r="AA6" s="9" t="s">
        <v>22</v>
      </c>
      <c r="AB6" s="9" t="s">
        <v>24</v>
      </c>
      <c r="AC6" s="9" t="s">
        <v>25</v>
      </c>
      <c r="AD6" s="10" t="s">
        <v>26</v>
      </c>
      <c r="AE6" s="10" t="s">
        <v>27</v>
      </c>
      <c r="AF6" s="11" t="s">
        <v>28</v>
      </c>
      <c r="AG6" s="10" t="s">
        <v>29</v>
      </c>
      <c r="AH6" s="10" t="s">
        <v>30</v>
      </c>
      <c r="AI6" s="45" t="s">
        <v>31</v>
      </c>
      <c r="AJ6" s="12" t="s">
        <v>32</v>
      </c>
      <c r="AK6" s="13" t="s">
        <v>33</v>
      </c>
      <c r="AL6" s="14" t="s">
        <v>34</v>
      </c>
      <c r="AM6" s="13" t="s">
        <v>35</v>
      </c>
      <c r="AN6" s="15" t="s">
        <v>53</v>
      </c>
      <c r="AO6" s="16" t="s">
        <v>36</v>
      </c>
      <c r="AP6" s="16" t="s">
        <v>37</v>
      </c>
      <c r="AQ6" s="17" t="s">
        <v>38</v>
      </c>
      <c r="AR6" s="47" t="s">
        <v>39</v>
      </c>
      <c r="AS6" s="18" t="s">
        <v>40</v>
      </c>
      <c r="AT6" s="33" t="s">
        <v>49</v>
      </c>
      <c r="AU6" s="88" t="s">
        <v>50</v>
      </c>
      <c r="AV6" s="55" t="s">
        <v>58</v>
      </c>
      <c r="AW6" s="55" t="s">
        <v>88</v>
      </c>
      <c r="AX6" s="86" t="s">
        <v>89</v>
      </c>
    </row>
    <row r="7" spans="1:50" ht="12.75">
      <c r="A7" s="50" t="s">
        <v>23</v>
      </c>
      <c r="B7" s="56" t="s">
        <v>12</v>
      </c>
      <c r="C7" s="5" t="s">
        <v>13</v>
      </c>
      <c r="D7" s="40" t="s">
        <v>13</v>
      </c>
      <c r="E7" s="40" t="s">
        <v>13</v>
      </c>
      <c r="F7" s="40" t="s">
        <v>13</v>
      </c>
      <c r="G7" s="41" t="s">
        <v>13</v>
      </c>
      <c r="H7" s="57" t="s">
        <v>14</v>
      </c>
      <c r="I7" s="57" t="s">
        <v>14</v>
      </c>
      <c r="J7" s="58" t="s">
        <v>14</v>
      </c>
      <c r="K7" s="5" t="s">
        <v>15</v>
      </c>
      <c r="L7" s="5" t="s">
        <v>15</v>
      </c>
      <c r="M7" s="5" t="s">
        <v>15</v>
      </c>
      <c r="N7" s="6" t="s">
        <v>15</v>
      </c>
      <c r="O7" s="31" t="s">
        <v>15</v>
      </c>
      <c r="P7" s="31" t="s">
        <v>15</v>
      </c>
      <c r="Q7" s="31" t="s">
        <v>15</v>
      </c>
      <c r="R7" s="31" t="s">
        <v>15</v>
      </c>
      <c r="S7" s="32" t="s">
        <v>47</v>
      </c>
      <c r="T7" s="32" t="s">
        <v>47</v>
      </c>
      <c r="U7" s="28" t="s">
        <v>15</v>
      </c>
      <c r="V7" s="28" t="s">
        <v>15</v>
      </c>
      <c r="W7" s="20" t="s">
        <v>15</v>
      </c>
      <c r="X7" s="59" t="s">
        <v>41</v>
      </c>
      <c r="Y7" s="59" t="s">
        <v>41</v>
      </c>
      <c r="Z7" s="59" t="s">
        <v>41</v>
      </c>
      <c r="AA7" s="21" t="s">
        <v>42</v>
      </c>
      <c r="AB7" s="21" t="s">
        <v>42</v>
      </c>
      <c r="AC7" s="21" t="s">
        <v>42</v>
      </c>
      <c r="AD7" s="22" t="s">
        <v>43</v>
      </c>
      <c r="AE7" s="22" t="s">
        <v>43</v>
      </c>
      <c r="AF7" s="23" t="s">
        <v>43</v>
      </c>
      <c r="AG7" s="22" t="s">
        <v>13</v>
      </c>
      <c r="AH7" s="22" t="s">
        <v>13</v>
      </c>
      <c r="AI7" s="46" t="s">
        <v>13</v>
      </c>
      <c r="AJ7" s="24" t="s">
        <v>44</v>
      </c>
      <c r="AK7" s="25" t="s">
        <v>44</v>
      </c>
      <c r="AL7" s="26" t="s">
        <v>14</v>
      </c>
      <c r="AM7" s="25" t="s">
        <v>44</v>
      </c>
      <c r="AN7" s="27" t="s">
        <v>45</v>
      </c>
      <c r="AO7" s="28"/>
      <c r="AP7" s="28"/>
      <c r="AQ7" s="29" t="s">
        <v>44</v>
      </c>
      <c r="AR7" s="48"/>
      <c r="AS7" s="30" t="s">
        <v>46</v>
      </c>
      <c r="AT7" s="34" t="s">
        <v>59</v>
      </c>
      <c r="AU7" s="89" t="s">
        <v>51</v>
      </c>
      <c r="AV7" s="60" t="s">
        <v>48</v>
      </c>
      <c r="AW7" s="60" t="s">
        <v>48</v>
      </c>
      <c r="AX7" s="87" t="s">
        <v>44</v>
      </c>
    </row>
    <row r="8" spans="1:50" ht="12.75">
      <c r="A8">
        <v>1</v>
      </c>
      <c r="B8" s="35">
        <v>67000</v>
      </c>
      <c r="C8" s="37">
        <v>97.77999877929688</v>
      </c>
      <c r="D8" s="37">
        <v>95.13999938964844</v>
      </c>
      <c r="E8" s="37">
        <v>104.0999984741211</v>
      </c>
      <c r="F8" s="37">
        <v>128.6999969482422</v>
      </c>
      <c r="G8" s="37">
        <v>97.83000183105469</v>
      </c>
      <c r="H8" s="1">
        <v>0.13979999721050262</v>
      </c>
      <c r="I8" s="1">
        <v>0.13979999721050262</v>
      </c>
      <c r="J8" s="1">
        <v>0.08879999816417694</v>
      </c>
      <c r="K8" s="36">
        <v>20</v>
      </c>
      <c r="L8" s="36">
        <v>45.40000152587892</v>
      </c>
      <c r="M8" s="36">
        <v>599.7999877929688</v>
      </c>
      <c r="N8" s="36">
        <v>512.0999755859375</v>
      </c>
      <c r="O8" s="36">
        <v>99.19999694824219</v>
      </c>
      <c r="P8" s="36">
        <v>100.4000015258789</v>
      </c>
      <c r="Q8" s="36">
        <v>79.69999694824219</v>
      </c>
      <c r="R8" s="36">
        <v>81.80000305175781</v>
      </c>
      <c r="S8" s="37">
        <v>1.399999976158142</v>
      </c>
      <c r="T8" s="37">
        <v>4.599999904632568</v>
      </c>
      <c r="U8" s="36">
        <v>19.17133326843077</v>
      </c>
      <c r="V8" s="36">
        <v>44.17571768506309</v>
      </c>
      <c r="W8" s="36">
        <v>598.3910073393853</v>
      </c>
      <c r="X8" s="42">
        <v>0.12327824014516202</v>
      </c>
      <c r="Y8" s="42">
        <v>0.12230482971149495</v>
      </c>
      <c r="Z8" s="42">
        <v>0.17258543561879566</v>
      </c>
      <c r="AA8" s="44">
        <v>1.134020059386685</v>
      </c>
      <c r="AB8" s="44">
        <v>1.1430455979561644</v>
      </c>
      <c r="AC8" s="44">
        <v>0.5145277632830916</v>
      </c>
      <c r="AD8" s="36">
        <v>40.833176471950615</v>
      </c>
      <c r="AE8" s="36">
        <v>49.656679113767666</v>
      </c>
      <c r="AF8" s="36">
        <v>57.16508883329739</v>
      </c>
      <c r="AG8" s="37">
        <v>96.08540259870288</v>
      </c>
      <c r="AH8" s="37">
        <v>105.50925126267029</v>
      </c>
      <c r="AI8" s="37">
        <v>129.53483751981298</v>
      </c>
      <c r="AJ8" s="44">
        <v>1.0941769932936065</v>
      </c>
      <c r="AK8" s="44">
        <v>1.0980778391836037</v>
      </c>
      <c r="AL8" s="42">
        <v>0.1427311470362247</v>
      </c>
      <c r="AM8" s="44">
        <v>1.3240809066272967</v>
      </c>
      <c r="AN8" s="42">
        <v>2.0254477940887496</v>
      </c>
      <c r="AO8" s="35">
        <v>25580.138544051348</v>
      </c>
      <c r="AP8" s="35">
        <v>7977.565628254822</v>
      </c>
      <c r="AQ8" s="44">
        <v>0.3118656145867514</v>
      </c>
      <c r="AR8" s="35">
        <v>67453.90704651322</v>
      </c>
      <c r="AS8" s="44">
        <v>0.5970215236119711</v>
      </c>
      <c r="AT8" s="42">
        <v>1.3985601794581604</v>
      </c>
      <c r="AU8" s="42">
        <v>1.3318021426750821</v>
      </c>
      <c r="AV8" s="35">
        <v>50.06329412301311</v>
      </c>
      <c r="AW8" s="36">
        <v>580.4066748769728</v>
      </c>
      <c r="AX8" s="44">
        <v>0.5253122903119946</v>
      </c>
    </row>
    <row r="9" spans="1:50" ht="12.75">
      <c r="A9">
        <f>IF(ISNUMBER(B9),A8+1,"")</f>
        <v>2</v>
      </c>
      <c r="B9" s="35">
        <v>67010</v>
      </c>
      <c r="C9" s="37">
        <v>97.77999877929688</v>
      </c>
      <c r="D9" s="37">
        <v>96.16999816894531</v>
      </c>
      <c r="E9" s="37">
        <v>120.5999984741211</v>
      </c>
      <c r="F9" s="37">
        <v>126.4000015258789</v>
      </c>
      <c r="G9" s="37">
        <v>97.83000183105469</v>
      </c>
      <c r="H9" s="1">
        <v>0.10769999772310257</v>
      </c>
      <c r="I9" s="1">
        <v>0.10769999772310257</v>
      </c>
      <c r="J9" s="1">
        <v>0.08510000258684158</v>
      </c>
      <c r="K9" s="36">
        <v>19.70000076293948</v>
      </c>
      <c r="L9" s="36">
        <v>49.29999923706054</v>
      </c>
      <c r="M9" s="36">
        <v>599.7999877929688</v>
      </c>
      <c r="N9" s="36">
        <v>512.7999877929688</v>
      </c>
      <c r="O9" s="36">
        <v>99.5</v>
      </c>
      <c r="P9" s="36">
        <v>100.19999694824219</v>
      </c>
      <c r="Q9" s="36">
        <v>79.5999984741211</v>
      </c>
      <c r="R9" s="36">
        <v>81.80000305175781</v>
      </c>
      <c r="S9" s="37">
        <v>1.3600000143051147</v>
      </c>
      <c r="T9" s="37">
        <v>4.619999885559082</v>
      </c>
      <c r="U9" s="36">
        <v>19.21851483377401</v>
      </c>
      <c r="V9" s="36">
        <v>48.74304491981502</v>
      </c>
      <c r="W9" s="36">
        <v>598.4582709779036</v>
      </c>
      <c r="X9" s="42">
        <v>0.09396986105511594</v>
      </c>
      <c r="Y9" s="42">
        <v>0.08250150700420392</v>
      </c>
      <c r="Z9" s="42">
        <v>0.16841692498419053</v>
      </c>
      <c r="AA9" s="44">
        <v>1.1461121312069786</v>
      </c>
      <c r="AB9" s="44">
        <v>1.305430671922328</v>
      </c>
      <c r="AC9" s="44">
        <v>0.5052936490488115</v>
      </c>
      <c r="AD9" s="36">
        <v>31.12542744761767</v>
      </c>
      <c r="AE9" s="36">
        <v>33.49623125573897</v>
      </c>
      <c r="AF9" s="36">
        <v>55.784362354986165</v>
      </c>
      <c r="AG9" s="37">
        <v>96.72517043479982</v>
      </c>
      <c r="AH9" s="37">
        <v>121.33234345467206</v>
      </c>
      <c r="AI9" s="37">
        <v>127.18073311872052</v>
      </c>
      <c r="AJ9" s="44">
        <v>1.2540293310836788</v>
      </c>
      <c r="AK9" s="44">
        <v>1.254402994683368</v>
      </c>
      <c r="AL9" s="42">
        <v>0.10917491521974862</v>
      </c>
      <c r="AM9" s="44">
        <v>1.300017691284034</v>
      </c>
      <c r="AN9" s="42">
        <v>1.9769829816165339</v>
      </c>
      <c r="AO9" s="35">
        <v>29815.805179190393</v>
      </c>
      <c r="AP9" s="35">
        <v>19678.8852773363</v>
      </c>
      <c r="AQ9" s="44">
        <v>0.660015222096734</v>
      </c>
      <c r="AR9" s="35">
        <v>63189.398426058295</v>
      </c>
      <c r="AS9" s="44">
        <v>0.5971568823761698</v>
      </c>
      <c r="AT9" s="42">
        <v>1.39845019952211</v>
      </c>
      <c r="AU9" s="42">
        <v>1.3318021426750821</v>
      </c>
      <c r="AV9" s="35">
        <v>28.368968885637635</v>
      </c>
      <c r="AW9" s="36">
        <v>610.688255556075</v>
      </c>
      <c r="AX9" s="44">
        <v>0.5428299752021605</v>
      </c>
    </row>
    <row r="10" spans="1:50" ht="12.75">
      <c r="A10">
        <f aca="true" t="shared" si="0" ref="A10:A20">IF(ISNUMBER(B10),A9+1,"")</f>
        <v>3</v>
      </c>
      <c r="B10" s="35">
        <v>67020</v>
      </c>
      <c r="C10" s="37">
        <v>97.7699966430664</v>
      </c>
      <c r="D10" s="37">
        <v>96.70999908447266</v>
      </c>
      <c r="E10" s="37">
        <v>126.69999694824219</v>
      </c>
      <c r="F10" s="37">
        <v>124.19999694824219</v>
      </c>
      <c r="G10" s="37">
        <v>97.81999969482422</v>
      </c>
      <c r="H10" s="1">
        <v>0.08560000360012054</v>
      </c>
      <c r="I10" s="1">
        <v>0.08560000360012054</v>
      </c>
      <c r="J10" s="1">
        <v>0.08110000193119049</v>
      </c>
      <c r="K10" s="36">
        <v>19.999999999999975</v>
      </c>
      <c r="L10" s="36">
        <v>52.9000015258789</v>
      </c>
      <c r="M10" s="36">
        <v>600.0999755859375</v>
      </c>
      <c r="N10" s="36">
        <v>513.2000122070312</v>
      </c>
      <c r="O10" s="36">
        <v>102.19999694824219</v>
      </c>
      <c r="P10" s="36">
        <v>102.80000305175781</v>
      </c>
      <c r="Q10" s="36">
        <v>79.69999694824219</v>
      </c>
      <c r="R10" s="36">
        <v>81.9000015258789</v>
      </c>
      <c r="S10" s="37">
        <v>1.409999966621399</v>
      </c>
      <c r="T10" s="37">
        <v>4.599999904632568</v>
      </c>
      <c r="U10" s="36">
        <v>19.698245379103355</v>
      </c>
      <c r="V10" s="36">
        <v>52.573665938385375</v>
      </c>
      <c r="W10" s="36">
        <v>598.8368962025742</v>
      </c>
      <c r="X10" s="42">
        <v>0.0743921185458222</v>
      </c>
      <c r="Y10" s="42">
        <v>0.06315800296080024</v>
      </c>
      <c r="Z10" s="42">
        <v>0.16341470516863568</v>
      </c>
      <c r="AA10" s="44">
        <v>1.150659576221032</v>
      </c>
      <c r="AB10" s="44">
        <v>1.3553310679131068</v>
      </c>
      <c r="AC10" s="44">
        <v>0.4962833782155615</v>
      </c>
      <c r="AD10" s="36">
        <v>24.640735470646963</v>
      </c>
      <c r="AE10" s="36">
        <v>25.642623385265097</v>
      </c>
      <c r="AF10" s="36">
        <v>54.12748824452252</v>
      </c>
      <c r="AG10" s="37">
        <v>97.05931968267541</v>
      </c>
      <c r="AH10" s="37">
        <v>127.14559194672769</v>
      </c>
      <c r="AI10" s="37">
        <v>124.92193252819608</v>
      </c>
      <c r="AJ10" s="44">
        <v>1.310102348750664</v>
      </c>
      <c r="AK10" s="44">
        <v>1.3099781902697853</v>
      </c>
      <c r="AL10" s="42">
        <v>0.08651781591531917</v>
      </c>
      <c r="AM10" s="44">
        <v>1.2770592201791415</v>
      </c>
      <c r="AN10" s="42">
        <v>1.9184543146854451</v>
      </c>
      <c r="AO10" s="35">
        <v>33146.22849435005</v>
      </c>
      <c r="AP10" s="35">
        <v>23613.582151482824</v>
      </c>
      <c r="AQ10" s="44">
        <v>0.7124063045515988</v>
      </c>
      <c r="AR10" s="35">
        <v>59048.157103900594</v>
      </c>
      <c r="AS10" s="44">
        <v>0.5924895438990695</v>
      </c>
      <c r="AT10" s="42">
        <v>1.3983432794535828</v>
      </c>
      <c r="AU10" s="42">
        <v>1.3317690686940378</v>
      </c>
      <c r="AV10" s="35">
        <v>25.210604656124907</v>
      </c>
      <c r="AW10" s="36">
        <v>608.0445859098172</v>
      </c>
      <c r="AX10" s="44">
        <v>0.5616264638498921</v>
      </c>
    </row>
    <row r="11" spans="1:50" ht="12.75">
      <c r="A11">
        <f t="shared" si="0"/>
        <v>4</v>
      </c>
      <c r="B11" s="35">
        <v>67020</v>
      </c>
      <c r="C11" s="37">
        <v>97.77999877929688</v>
      </c>
      <c r="D11" s="37">
        <v>97.12000274658203</v>
      </c>
      <c r="E11" s="37">
        <v>129.89999389648438</v>
      </c>
      <c r="F11" s="37">
        <v>121.80000305175781</v>
      </c>
      <c r="G11" s="37">
        <v>97.80000305175781</v>
      </c>
      <c r="H11" s="1">
        <v>0.06620000302791595</v>
      </c>
      <c r="I11" s="1">
        <v>0.06620000302791595</v>
      </c>
      <c r="J11" s="1">
        <v>0.07660000026226044</v>
      </c>
      <c r="K11" s="36">
        <v>20.00000000000001</v>
      </c>
      <c r="L11" s="36">
        <v>56.40000152587889</v>
      </c>
      <c r="M11" s="36">
        <v>599.7999877929688</v>
      </c>
      <c r="N11" s="36">
        <v>514.4000244140625</v>
      </c>
      <c r="O11" s="36">
        <v>99.4000015258789</v>
      </c>
      <c r="P11" s="36">
        <v>100.5999984741211</v>
      </c>
      <c r="Q11" s="36">
        <v>79.80000305175781</v>
      </c>
      <c r="R11" s="36">
        <v>82</v>
      </c>
      <c r="S11" s="37">
        <v>1.4500000476837158</v>
      </c>
      <c r="T11" s="37">
        <v>4.610000133514404</v>
      </c>
      <c r="U11" s="36">
        <v>19.820894126224687</v>
      </c>
      <c r="V11" s="36">
        <v>56.21018961588726</v>
      </c>
      <c r="W11" s="36">
        <v>598.6288437737571</v>
      </c>
      <c r="X11" s="42">
        <v>0.05731333714004529</v>
      </c>
      <c r="Y11" s="42">
        <v>0.04817279882085786</v>
      </c>
      <c r="Z11" s="42">
        <v>0.15735106767414925</v>
      </c>
      <c r="AA11" s="44">
        <v>1.1550540647485954</v>
      </c>
      <c r="AB11" s="44">
        <v>1.3742195730436297</v>
      </c>
      <c r="AC11" s="44">
        <v>0.4868095361188631</v>
      </c>
      <c r="AD11" s="36">
        <v>18.983768805266433</v>
      </c>
      <c r="AE11" s="36">
        <v>19.55851799722182</v>
      </c>
      <c r="AF11" s="36">
        <v>52.119043124096144</v>
      </c>
      <c r="AG11" s="37">
        <v>97.32813394736681</v>
      </c>
      <c r="AH11" s="37">
        <v>130.16283786917015</v>
      </c>
      <c r="AI11" s="37">
        <v>122.45657891308481</v>
      </c>
      <c r="AJ11" s="44">
        <v>1.337520492410159</v>
      </c>
      <c r="AK11" s="44">
        <v>1.337360869772349</v>
      </c>
      <c r="AL11" s="42">
        <v>0.06672500574757248</v>
      </c>
      <c r="AM11" s="44">
        <v>1.2521122197540038</v>
      </c>
      <c r="AN11" s="42">
        <v>1.8481675063988041</v>
      </c>
      <c r="AO11" s="35">
        <v>36679.59575050984</v>
      </c>
      <c r="AP11" s="35">
        <v>25498.622063096387</v>
      </c>
      <c r="AQ11" s="44">
        <v>0.6951718398570944</v>
      </c>
      <c r="AR11" s="35">
        <v>54398.336880228344</v>
      </c>
      <c r="AS11" s="44">
        <v>0.5827310461237953</v>
      </c>
      <c r="AT11" s="42">
        <v>1.3982343594514464</v>
      </c>
      <c r="AU11" s="42">
        <v>1.3318021426750821</v>
      </c>
      <c r="AV11" s="35">
        <v>51.85094184103977</v>
      </c>
      <c r="AW11" s="36">
        <v>609.3643390264267</v>
      </c>
      <c r="AX11" s="44">
        <v>0.5851374926046692</v>
      </c>
    </row>
    <row r="12" spans="1:50" ht="12.75">
      <c r="A12">
        <f t="shared" si="0"/>
        <v>5</v>
      </c>
      <c r="B12" s="35">
        <v>67000</v>
      </c>
      <c r="C12" s="37">
        <v>97.77999877929688</v>
      </c>
      <c r="D12" s="37">
        <v>97.36000061035156</v>
      </c>
      <c r="E12" s="37">
        <v>131.10000610351562</v>
      </c>
      <c r="F12" s="37">
        <v>119.5999984741211</v>
      </c>
      <c r="G12" s="37">
        <v>97.76000213623047</v>
      </c>
      <c r="H12" s="1">
        <v>0.048700001090765</v>
      </c>
      <c r="I12" s="1">
        <v>0.048700001090765</v>
      </c>
      <c r="J12" s="1">
        <v>0.0722000002861023</v>
      </c>
      <c r="K12" s="36">
        <v>20.000000000000018</v>
      </c>
      <c r="L12" s="36">
        <v>60.9000015258789</v>
      </c>
      <c r="M12" s="36">
        <v>600</v>
      </c>
      <c r="N12" s="36">
        <v>514.2000122070312</v>
      </c>
      <c r="O12" s="36">
        <v>98.4000015258789</v>
      </c>
      <c r="P12" s="36">
        <v>99.69999694824219</v>
      </c>
      <c r="Q12" s="36">
        <v>79.69999694824219</v>
      </c>
      <c r="R12" s="36">
        <v>81.9000015258789</v>
      </c>
      <c r="S12" s="37">
        <v>1.340000033378601</v>
      </c>
      <c r="T12" s="37">
        <v>4.599999904632568</v>
      </c>
      <c r="U12" s="36">
        <v>19.903494572601915</v>
      </c>
      <c r="V12" s="36">
        <v>60.796350749094245</v>
      </c>
      <c r="W12" s="36">
        <v>598.920262602667</v>
      </c>
      <c r="X12" s="42">
        <v>0.04207045454349115</v>
      </c>
      <c r="Y12" s="42">
        <v>0.03560285764320499</v>
      </c>
      <c r="Z12" s="42">
        <v>0.15109127961244795</v>
      </c>
      <c r="AA12" s="44">
        <v>1.1575820042643095</v>
      </c>
      <c r="AB12" s="44">
        <v>1.3678677587853592</v>
      </c>
      <c r="AC12" s="44">
        <v>0.47785683244788646</v>
      </c>
      <c r="AD12" s="36">
        <v>13.934902806908438</v>
      </c>
      <c r="AE12" s="36">
        <v>14.455027505390664</v>
      </c>
      <c r="AF12" s="36">
        <v>50.04562748886744</v>
      </c>
      <c r="AG12" s="37">
        <v>97.47239112474641</v>
      </c>
      <c r="AH12" s="37">
        <v>131.24291259677986</v>
      </c>
      <c r="AI12" s="37">
        <v>120.19424006602108</v>
      </c>
      <c r="AJ12" s="44">
        <v>1.3465489449635104</v>
      </c>
      <c r="AK12" s="44">
        <v>1.3464624298465553</v>
      </c>
      <c r="AL12" s="42">
        <v>0.04901357247807514</v>
      </c>
      <c r="AM12" s="44">
        <v>1.2294827888662283</v>
      </c>
      <c r="AN12" s="42">
        <v>1.7749984269315173</v>
      </c>
      <c r="AO12" s="35">
        <v>41225.06317012338</v>
      </c>
      <c r="AP12" s="35">
        <v>26118.825735840786</v>
      </c>
      <c r="AQ12" s="44">
        <v>0.6335666637563728</v>
      </c>
      <c r="AR12" s="35">
        <v>50109.77070093558</v>
      </c>
      <c r="AS12" s="44">
        <v>0.5549203940585946</v>
      </c>
      <c r="AT12" s="42">
        <v>1.3980871194487</v>
      </c>
      <c r="AU12" s="42">
        <v>1.331780090858981</v>
      </c>
      <c r="AV12" s="35">
        <v>51.910489435474666</v>
      </c>
      <c r="AW12" s="36">
        <v>608.0445859098172</v>
      </c>
      <c r="AX12" s="44">
        <v>0.6094806316271453</v>
      </c>
    </row>
    <row r="13" spans="1:50" ht="12.75">
      <c r="A13">
        <f t="shared" si="0"/>
        <v>6</v>
      </c>
      <c r="B13" s="35">
        <v>67030</v>
      </c>
      <c r="C13" s="37">
        <v>97.77999877929688</v>
      </c>
      <c r="D13" s="37">
        <v>97.55999755859375</v>
      </c>
      <c r="E13" s="37">
        <v>131.1999969482422</v>
      </c>
      <c r="F13" s="37">
        <v>117.4000015258789</v>
      </c>
      <c r="G13" s="37">
        <v>97.75</v>
      </c>
      <c r="H13" s="1">
        <v>0.03519999980926514</v>
      </c>
      <c r="I13" s="1">
        <v>0.03519999980926514</v>
      </c>
      <c r="J13" s="1">
        <v>0.0674000009894371</v>
      </c>
      <c r="K13" s="36">
        <v>19.999999999999986</v>
      </c>
      <c r="L13" s="36">
        <v>65.40000152587888</v>
      </c>
      <c r="M13" s="36">
        <v>599.9000244140625</v>
      </c>
      <c r="N13" s="36">
        <v>514.5</v>
      </c>
      <c r="O13" s="36">
        <v>99.30000305175781</v>
      </c>
      <c r="P13" s="36">
        <v>100.69999694824219</v>
      </c>
      <c r="Q13" s="36">
        <v>80.0999984741211</v>
      </c>
      <c r="R13" s="36">
        <v>82.30000305175781</v>
      </c>
      <c r="S13" s="37">
        <v>1.309999942779541</v>
      </c>
      <c r="T13" s="37">
        <v>4.610000133514404</v>
      </c>
      <c r="U13" s="36">
        <v>19.949773463731844</v>
      </c>
      <c r="V13" s="36">
        <v>65.3444667489673</v>
      </c>
      <c r="W13" s="36">
        <v>598.9234787660826</v>
      </c>
      <c r="X13" s="42">
        <v>0.030350668403995168</v>
      </c>
      <c r="Y13" s="42">
        <v>0.026064074404699055</v>
      </c>
      <c r="Z13" s="42">
        <v>0.14369007654977037</v>
      </c>
      <c r="AA13" s="44">
        <v>1.159776758149802</v>
      </c>
      <c r="AB13" s="44">
        <v>1.350517929879719</v>
      </c>
      <c r="AC13" s="44">
        <v>0.46906510601023693</v>
      </c>
      <c r="AD13" s="36">
        <v>10.052984188634417</v>
      </c>
      <c r="AE13" s="36">
        <v>10.582209894445928</v>
      </c>
      <c r="AF13" s="36">
        <v>47.59414350915461</v>
      </c>
      <c r="AG13" s="37">
        <v>97.61860252274239</v>
      </c>
      <c r="AH13" s="37">
        <v>131.27561458517624</v>
      </c>
      <c r="AI13" s="37">
        <v>117.92756306418765</v>
      </c>
      <c r="AJ13" s="44">
        <v>1.344813450507156</v>
      </c>
      <c r="AK13" s="44">
        <v>1.3447807199923059</v>
      </c>
      <c r="AL13" s="42">
        <v>0.035373585485250415</v>
      </c>
      <c r="AM13" s="44">
        <v>1.2064200824980833</v>
      </c>
      <c r="AN13" s="42">
        <v>1.6887452607774098</v>
      </c>
      <c r="AO13" s="35">
        <v>45773.60505707286</v>
      </c>
      <c r="AP13" s="35">
        <v>26004.093419713372</v>
      </c>
      <c r="AQ13" s="44">
        <v>0.5681023678884402</v>
      </c>
      <c r="AR13" s="35">
        <v>45618.10326106769</v>
      </c>
      <c r="AS13" s="44">
        <v>0.5240354321735102</v>
      </c>
      <c r="AT13" s="42">
        <v>1.3979317794459534</v>
      </c>
      <c r="AU13" s="42">
        <v>1.3317911132761897</v>
      </c>
      <c r="AV13" s="35">
        <v>54.651981214703596</v>
      </c>
      <c r="AW13" s="36">
        <v>609.3664522479744</v>
      </c>
      <c r="AX13" s="44">
        <v>0.6390677788262058</v>
      </c>
    </row>
    <row r="14" spans="1:39" ht="12.75">
      <c r="A14">
        <f t="shared" si="0"/>
      </c>
    </row>
    <row r="15" spans="1:39" ht="12.75">
      <c r="A15">
        <f t="shared" si="0"/>
      </c>
    </row>
    <row r="16" spans="1:39" ht="12.75">
      <c r="A16">
        <f t="shared" si="0"/>
      </c>
    </row>
    <row r="17" spans="1:39" ht="12.75">
      <c r="A17">
        <f t="shared" si="0"/>
      </c>
    </row>
    <row r="18" spans="1:39" ht="12.75">
      <c r="A18">
        <f t="shared" si="0"/>
      </c>
    </row>
    <row r="19" spans="1:39" ht="12.75">
      <c r="A19">
        <f t="shared" si="0"/>
      </c>
    </row>
    <row r="20" spans="1:39" ht="12.75">
      <c r="A20">
        <f t="shared" si="0"/>
      </c>
    </row>
    <row r="21" ht="12.75"/>
    <row r="22" ht="12.75"/>
    <row r="24" ht="12.75">
      <c r="A24" s="73"/>
    </row>
    <row r="25" ht="12.75">
      <c r="A25">
        <v>83000</v>
      </c>
    </row>
    <row r="26" spans="1:50" ht="12.75">
      <c r="A26" s="49"/>
      <c r="B26" s="51" t="s">
        <v>52</v>
      </c>
      <c r="C26" s="3" t="s">
        <v>0</v>
      </c>
      <c r="D26" s="38" t="s">
        <v>1</v>
      </c>
      <c r="E26" s="38" t="s">
        <v>2</v>
      </c>
      <c r="F26" s="38" t="s">
        <v>3</v>
      </c>
      <c r="G26" s="39" t="s">
        <v>4</v>
      </c>
      <c r="H26" s="52" t="s">
        <v>5</v>
      </c>
      <c r="I26" s="52" t="s">
        <v>6</v>
      </c>
      <c r="J26" s="53" t="s">
        <v>7</v>
      </c>
      <c r="K26" s="3" t="s">
        <v>8</v>
      </c>
      <c r="L26" s="3" t="s">
        <v>9</v>
      </c>
      <c r="M26" s="3" t="s">
        <v>10</v>
      </c>
      <c r="N26" s="4" t="s">
        <v>11</v>
      </c>
      <c r="O26" s="43" t="s">
        <v>55</v>
      </c>
      <c r="P26" s="43" t="s">
        <v>56</v>
      </c>
      <c r="Q26" s="43" t="s">
        <v>90</v>
      </c>
      <c r="R26" s="43" t="s">
        <v>91</v>
      </c>
      <c r="S26" s="19" t="s">
        <v>57</v>
      </c>
      <c r="T26" s="19" t="s">
        <v>92</v>
      </c>
      <c r="U26" s="7" t="s">
        <v>16</v>
      </c>
      <c r="V26" s="7" t="s">
        <v>17</v>
      </c>
      <c r="W26" s="8" t="s">
        <v>18</v>
      </c>
      <c r="X26" s="54" t="s">
        <v>19</v>
      </c>
      <c r="Y26" s="54" t="s">
        <v>20</v>
      </c>
      <c r="Z26" s="54" t="s">
        <v>21</v>
      </c>
      <c r="AA26" s="9" t="s">
        <v>22</v>
      </c>
      <c r="AB26" s="9" t="s">
        <v>24</v>
      </c>
      <c r="AC26" s="9" t="s">
        <v>25</v>
      </c>
      <c r="AD26" s="10" t="s">
        <v>26</v>
      </c>
      <c r="AE26" s="10" t="s">
        <v>27</v>
      </c>
      <c r="AF26" s="11" t="s">
        <v>28</v>
      </c>
      <c r="AG26" s="10" t="s">
        <v>29</v>
      </c>
      <c r="AH26" s="10" t="s">
        <v>30</v>
      </c>
      <c r="AI26" s="45" t="s">
        <v>31</v>
      </c>
      <c r="AJ26" s="12" t="s">
        <v>32</v>
      </c>
      <c r="AK26" s="13" t="s">
        <v>33</v>
      </c>
      <c r="AL26" s="14" t="s">
        <v>34</v>
      </c>
      <c r="AM26" s="13" t="s">
        <v>35</v>
      </c>
      <c r="AN26" s="15" t="s">
        <v>53</v>
      </c>
      <c r="AO26" s="16" t="s">
        <v>36</v>
      </c>
      <c r="AP26" s="16" t="s">
        <v>37</v>
      </c>
      <c r="AQ26" s="17" t="s">
        <v>38</v>
      </c>
      <c r="AR26" s="47" t="s">
        <v>39</v>
      </c>
      <c r="AS26" s="18" t="s">
        <v>40</v>
      </c>
      <c r="AT26" s="33" t="s">
        <v>49</v>
      </c>
      <c r="AU26" s="88" t="s">
        <v>50</v>
      </c>
      <c r="AV26" s="55" t="s">
        <v>58</v>
      </c>
      <c r="AW26" s="55" t="s">
        <v>88</v>
      </c>
      <c r="AX26" s="86" t="s">
        <v>89</v>
      </c>
    </row>
    <row r="27" spans="1:50" ht="12.75">
      <c r="A27" s="50" t="s">
        <v>23</v>
      </c>
      <c r="B27" s="56" t="s">
        <v>12</v>
      </c>
      <c r="C27" s="5" t="s">
        <v>13</v>
      </c>
      <c r="D27" s="40" t="s">
        <v>13</v>
      </c>
      <c r="E27" s="40" t="s">
        <v>13</v>
      </c>
      <c r="F27" s="40" t="s">
        <v>13</v>
      </c>
      <c r="G27" s="41" t="s">
        <v>13</v>
      </c>
      <c r="H27" s="57" t="s">
        <v>14</v>
      </c>
      <c r="I27" s="57" t="s">
        <v>14</v>
      </c>
      <c r="J27" s="58" t="s">
        <v>14</v>
      </c>
      <c r="K27" s="5" t="s">
        <v>15</v>
      </c>
      <c r="L27" s="5" t="s">
        <v>15</v>
      </c>
      <c r="M27" s="5" t="s">
        <v>15</v>
      </c>
      <c r="N27" s="6" t="s">
        <v>15</v>
      </c>
      <c r="O27" s="31" t="s">
        <v>15</v>
      </c>
      <c r="P27" s="31" t="s">
        <v>15</v>
      </c>
      <c r="Q27" s="31" t="s">
        <v>15</v>
      </c>
      <c r="R27" s="31" t="s">
        <v>15</v>
      </c>
      <c r="S27" s="32" t="s">
        <v>47</v>
      </c>
      <c r="T27" s="32" t="s">
        <v>47</v>
      </c>
      <c r="U27" s="28" t="s">
        <v>15</v>
      </c>
      <c r="V27" s="28" t="s">
        <v>15</v>
      </c>
      <c r="W27" s="20" t="s">
        <v>15</v>
      </c>
      <c r="X27" s="59" t="s">
        <v>41</v>
      </c>
      <c r="Y27" s="59" t="s">
        <v>41</v>
      </c>
      <c r="Z27" s="59" t="s">
        <v>41</v>
      </c>
      <c r="AA27" s="21" t="s">
        <v>42</v>
      </c>
      <c r="AB27" s="21" t="s">
        <v>42</v>
      </c>
      <c r="AC27" s="21" t="s">
        <v>42</v>
      </c>
      <c r="AD27" s="22" t="s">
        <v>43</v>
      </c>
      <c r="AE27" s="22" t="s">
        <v>43</v>
      </c>
      <c r="AF27" s="23" t="s">
        <v>43</v>
      </c>
      <c r="AG27" s="22" t="s">
        <v>13</v>
      </c>
      <c r="AH27" s="22" t="s">
        <v>13</v>
      </c>
      <c r="AI27" s="46" t="s">
        <v>13</v>
      </c>
      <c r="AJ27" s="24" t="s">
        <v>44</v>
      </c>
      <c r="AK27" s="25" t="s">
        <v>44</v>
      </c>
      <c r="AL27" s="26" t="s">
        <v>14</v>
      </c>
      <c r="AM27" s="25" t="s">
        <v>44</v>
      </c>
      <c r="AN27" s="27" t="s">
        <v>45</v>
      </c>
      <c r="AO27" s="28"/>
      <c r="AP27" s="28"/>
      <c r="AQ27" s="29" t="s">
        <v>44</v>
      </c>
      <c r="AR27" s="48"/>
      <c r="AS27" s="30" t="s">
        <v>46</v>
      </c>
      <c r="AT27" s="34" t="s">
        <v>59</v>
      </c>
      <c r="AU27" s="89" t="s">
        <v>51</v>
      </c>
      <c r="AV27" s="60" t="s">
        <v>48</v>
      </c>
      <c r="AW27" s="60" t="s">
        <v>48</v>
      </c>
      <c r="AX27" s="87" t="s">
        <v>44</v>
      </c>
    </row>
    <row r="28" spans="1:50" ht="12.75">
      <c r="A28">
        <v>1</v>
      </c>
      <c r="B28" s="35">
        <v>82990</v>
      </c>
      <c r="C28" s="37">
        <v>97.77999877929688</v>
      </c>
      <c r="D28" s="37">
        <v>93.81999969482422</v>
      </c>
      <c r="E28" s="37">
        <v>107.69999694824219</v>
      </c>
      <c r="F28" s="37">
        <v>147.1999969482422</v>
      </c>
      <c r="G28" s="37">
        <v>97.93000030517578</v>
      </c>
      <c r="H28" s="1">
        <v>0.17170000076293945</v>
      </c>
      <c r="I28" s="1">
        <v>0.17170000076293945</v>
      </c>
      <c r="J28" s="1">
        <v>0.1160999983549118</v>
      </c>
      <c r="K28" s="36">
        <v>20.000000000000018</v>
      </c>
      <c r="L28" s="36">
        <v>58.40000152587892</v>
      </c>
      <c r="M28" s="36">
        <v>600.0999755859375</v>
      </c>
      <c r="N28" s="36">
        <v>507.29998779296875</v>
      </c>
      <c r="O28" s="36">
        <v>99.5999984741211</v>
      </c>
      <c r="P28" s="36">
        <v>102.5999984741211</v>
      </c>
      <c r="Q28" s="36">
        <v>80.0999984741211</v>
      </c>
      <c r="R28" s="36">
        <v>82.5999984741211</v>
      </c>
      <c r="S28" s="37">
        <v>1.4199999570846558</v>
      </c>
      <c r="T28" s="37">
        <v>4.639999866485596</v>
      </c>
      <c r="U28" s="36">
        <v>18.718551616797015</v>
      </c>
      <c r="V28" s="36">
        <v>56.53880197696725</v>
      </c>
      <c r="W28" s="36">
        <v>598.2593392783616</v>
      </c>
      <c r="X28" s="42">
        <v>0.1533006758730506</v>
      </c>
      <c r="Y28" s="42">
        <v>0.1508483969125666</v>
      </c>
      <c r="Z28" s="42">
        <v>0.19725522664293618</v>
      </c>
      <c r="AA28" s="44">
        <v>1.120021159627016</v>
      </c>
      <c r="AB28" s="44">
        <v>1.138228872677107</v>
      </c>
      <c r="AC28" s="44">
        <v>0.5885775516867371</v>
      </c>
      <c r="AD28" s="36">
        <v>50.77744088350565</v>
      </c>
      <c r="AE28" s="36">
        <v>61.245581699293815</v>
      </c>
      <c r="AF28" s="36">
        <v>65.33640868040672</v>
      </c>
      <c r="AG28" s="37">
        <v>95.26390213048812</v>
      </c>
      <c r="AH28" s="37">
        <v>109.83475729129351</v>
      </c>
      <c r="AI28" s="37">
        <v>148.44751598024777</v>
      </c>
      <c r="AJ28" s="44">
        <v>1.147942840530447</v>
      </c>
      <c r="AK28" s="44">
        <v>1.1529525332779977</v>
      </c>
      <c r="AL28" s="42">
        <v>0.17681167470730452</v>
      </c>
      <c r="AM28" s="44">
        <v>1.515853318877219</v>
      </c>
      <c r="AN28" s="42">
        <v>2.3111523232206186</v>
      </c>
      <c r="AO28" s="35">
        <v>38699.43686818356</v>
      </c>
      <c r="AP28" s="35">
        <v>12220.452755558645</v>
      </c>
      <c r="AQ28" s="44">
        <v>0.31577856797202114</v>
      </c>
      <c r="AR28" s="35">
        <v>98343.59696719263</v>
      </c>
      <c r="AS28" s="44">
        <v>0.5819646967301724</v>
      </c>
      <c r="AT28" s="42">
        <v>1.398169919450226</v>
      </c>
      <c r="AU28" s="42">
        <v>1.3317690686940378</v>
      </c>
      <c r="AV28" s="35">
        <v>126.94572416343688</v>
      </c>
      <c r="AW28" s="36">
        <v>696.9666466116906</v>
      </c>
      <c r="AX28" s="44">
        <v>0.5388886469303523</v>
      </c>
    </row>
    <row r="29" spans="1:50" ht="12.75">
      <c r="A29">
        <f>IF(ISNUMBER(B29),A28+1,"")</f>
        <v>2</v>
      </c>
      <c r="B29" s="35">
        <v>82990</v>
      </c>
      <c r="C29" s="37">
        <v>97.7699966430664</v>
      </c>
      <c r="D29" s="37">
        <v>95.20999908447266</v>
      </c>
      <c r="E29" s="37">
        <v>135.39999389648438</v>
      </c>
      <c r="F29" s="37">
        <v>143.60000610351562</v>
      </c>
      <c r="G29" s="37">
        <v>97.87999725341797</v>
      </c>
      <c r="H29" s="1">
        <v>0.13490000367164612</v>
      </c>
      <c r="I29" s="1">
        <v>0.13490000367164612</v>
      </c>
      <c r="J29" s="1">
        <v>0.11079999804496765</v>
      </c>
      <c r="K29" s="36">
        <v>20.10000038146971</v>
      </c>
      <c r="L29" s="36">
        <v>63.79999923706056</v>
      </c>
      <c r="M29" s="36">
        <v>599.7999877929688</v>
      </c>
      <c r="N29" s="36">
        <v>508.79998779296875</v>
      </c>
      <c r="O29" s="36">
        <v>102.5999984741211</v>
      </c>
      <c r="P29" s="36">
        <v>104.80000305175781</v>
      </c>
      <c r="Q29" s="36">
        <v>80.0999984741211</v>
      </c>
      <c r="R29" s="36">
        <v>82.5999984741211</v>
      </c>
      <c r="S29" s="37">
        <v>1.590000033378601</v>
      </c>
      <c r="T29" s="37">
        <v>4.599999904632568</v>
      </c>
      <c r="U29" s="36">
        <v>19.328713229123252</v>
      </c>
      <c r="V29" s="36">
        <v>63.04442942301864</v>
      </c>
      <c r="W29" s="36">
        <v>598.0392520260453</v>
      </c>
      <c r="X29" s="42">
        <v>0.11893387272432514</v>
      </c>
      <c r="Y29" s="42">
        <v>0.09613150169039586</v>
      </c>
      <c r="Z29" s="42">
        <v>0.19292108685523157</v>
      </c>
      <c r="AA29" s="44">
        <v>1.134243765729622</v>
      </c>
      <c r="AB29" s="44">
        <v>1.4032861372134735</v>
      </c>
      <c r="AC29" s="44">
        <v>0.5743280833168446</v>
      </c>
      <c r="AD29" s="36">
        <v>39.39420134264036</v>
      </c>
      <c r="AE29" s="36">
        <v>39.030111430799465</v>
      </c>
      <c r="AF29" s="36">
        <v>63.900821227202876</v>
      </c>
      <c r="AG29" s="37">
        <v>96.09011729190385</v>
      </c>
      <c r="AH29" s="37">
        <v>136.4688415829843</v>
      </c>
      <c r="AI29" s="37">
        <v>144.76441603108148</v>
      </c>
      <c r="AJ29" s="44">
        <v>1.4221194748290478</v>
      </c>
      <c r="AK29" s="44">
        <v>1.4202172442814012</v>
      </c>
      <c r="AL29" s="42">
        <v>0.137745146980375</v>
      </c>
      <c r="AM29" s="44">
        <v>1.4789989792937628</v>
      </c>
      <c r="AN29" s="42">
        <v>2.261375129868988</v>
      </c>
      <c r="AO29" s="35">
        <v>44055.1653410495</v>
      </c>
      <c r="AP29" s="35">
        <v>31049.80124897305</v>
      </c>
      <c r="AQ29" s="44">
        <v>0.7047936605981052</v>
      </c>
      <c r="AR29" s="35">
        <v>92771.81908665049</v>
      </c>
      <c r="AS29" s="44">
        <v>0.5781665633690533</v>
      </c>
      <c r="AT29" s="42">
        <v>1.3979879395265349</v>
      </c>
      <c r="AU29" s="42">
        <v>1.3318021426750821</v>
      </c>
      <c r="AV29" s="35">
        <v>104.23875348196763</v>
      </c>
      <c r="AW29" s="36">
        <v>690.9583190083504</v>
      </c>
      <c r="AX29" s="44">
        <v>0.5548352465766707</v>
      </c>
    </row>
    <row r="30" spans="1:50" ht="12.75">
      <c r="A30">
        <f aca="true" t="shared" si="1" ref="A30:A40">IF(ISNUMBER(B30),A29+1,"")</f>
        <v>3</v>
      </c>
      <c r="B30" s="35">
        <v>83020</v>
      </c>
      <c r="C30" s="37">
        <v>97.79000091552734</v>
      </c>
      <c r="D30" s="37">
        <v>96.18000030517578</v>
      </c>
      <c r="E30" s="37">
        <v>145.1999969482422</v>
      </c>
      <c r="F30" s="37">
        <v>140.3000030517578</v>
      </c>
      <c r="G30" s="37">
        <v>97.9000015258789</v>
      </c>
      <c r="H30" s="1">
        <v>0.1088000014424324</v>
      </c>
      <c r="I30" s="1">
        <v>0.1088000014424324</v>
      </c>
      <c r="J30" s="1">
        <v>0.10589999705553055</v>
      </c>
      <c r="K30" s="36">
        <v>19.999999999999986</v>
      </c>
      <c r="L30" s="36">
        <v>68.69999694824216</v>
      </c>
      <c r="M30" s="36">
        <v>600</v>
      </c>
      <c r="N30" s="36">
        <v>510.1000061035156</v>
      </c>
      <c r="O30" s="36">
        <v>97.0999984741211</v>
      </c>
      <c r="P30" s="36">
        <v>100.5</v>
      </c>
      <c r="Q30" s="36">
        <v>80.0999984741211</v>
      </c>
      <c r="R30" s="36">
        <v>82.5999984741211</v>
      </c>
      <c r="S30" s="37">
        <v>1.3300000429153442</v>
      </c>
      <c r="T30" s="37">
        <v>4.630000114440918</v>
      </c>
      <c r="U30" s="36">
        <v>19.507762441005355</v>
      </c>
      <c r="V30" s="36">
        <v>68.25940367543961</v>
      </c>
      <c r="W30" s="36">
        <v>598.3140515126325</v>
      </c>
      <c r="X30" s="42">
        <v>0.09501366520103857</v>
      </c>
      <c r="Y30" s="42">
        <v>0.0734208942204312</v>
      </c>
      <c r="Z30" s="42">
        <v>0.1887859375927879</v>
      </c>
      <c r="AA30" s="44">
        <v>1.1450984572821543</v>
      </c>
      <c r="AB30" s="44">
        <v>1.4818670161627654</v>
      </c>
      <c r="AC30" s="44">
        <v>0.560952782849522</v>
      </c>
      <c r="AD30" s="36">
        <v>31.471164366334428</v>
      </c>
      <c r="AE30" s="36">
        <v>29.809434289308147</v>
      </c>
      <c r="AF30" s="36">
        <v>62.53114496176954</v>
      </c>
      <c r="AG30" s="37">
        <v>96.74707263468184</v>
      </c>
      <c r="AH30" s="37">
        <v>145.858392221484</v>
      </c>
      <c r="AI30" s="37">
        <v>141.38906362570546</v>
      </c>
      <c r="AJ30" s="44">
        <v>1.5096693334115998</v>
      </c>
      <c r="AK30" s="44">
        <v>1.507625897604645</v>
      </c>
      <c r="AL30" s="42">
        <v>0.1103214789950809</v>
      </c>
      <c r="AM30" s="44">
        <v>1.4442192177936857</v>
      </c>
      <c r="AN30" s="42">
        <v>2.2132198613744216</v>
      </c>
      <c r="AO30" s="35">
        <v>49111.26908172465</v>
      </c>
      <c r="AP30" s="35">
        <v>36638.78621054262</v>
      </c>
      <c r="AQ30" s="44">
        <v>0.7460362335490266</v>
      </c>
      <c r="AR30" s="35">
        <v>87405.71096307904</v>
      </c>
      <c r="AS30" s="44">
        <v>0.5772637685018505</v>
      </c>
      <c r="AT30" s="42">
        <v>1.3978127156121216</v>
      </c>
      <c r="AU30" s="42">
        <v>1.331780090858981</v>
      </c>
      <c r="AV30" s="35">
        <v>134.75325309037567</v>
      </c>
      <c r="AW30" s="36">
        <v>695.4646005233129</v>
      </c>
      <c r="AX30" s="44">
        <v>0.5718197326614004</v>
      </c>
    </row>
    <row r="31" spans="1:50" ht="12.75">
      <c r="A31">
        <f t="shared" si="1"/>
        <v>4</v>
      </c>
      <c r="B31" s="35">
        <v>83000</v>
      </c>
      <c r="C31" s="37">
        <v>97.79000091552734</v>
      </c>
      <c r="D31" s="37">
        <v>96.72000122070312</v>
      </c>
      <c r="E31" s="37">
        <v>149.1999969482422</v>
      </c>
      <c r="F31" s="37">
        <v>136.60000610351562</v>
      </c>
      <c r="G31" s="37">
        <v>97.87999725341797</v>
      </c>
      <c r="H31" s="1">
        <v>0.08739999681711197</v>
      </c>
      <c r="I31" s="1">
        <v>0.08739999681711197</v>
      </c>
      <c r="J31" s="1">
        <v>0.10019999742507935</v>
      </c>
      <c r="K31" s="36">
        <v>19.99999999999998</v>
      </c>
      <c r="L31" s="36">
        <v>72.90000152587892</v>
      </c>
      <c r="M31" s="36">
        <v>599.9000244140625</v>
      </c>
      <c r="N31" s="36">
        <v>511.1000061035156</v>
      </c>
      <c r="O31" s="36">
        <v>99.19999694824219</v>
      </c>
      <c r="P31" s="36">
        <v>102</v>
      </c>
      <c r="Q31" s="36">
        <v>80.0999984741211</v>
      </c>
      <c r="R31" s="36">
        <v>82.5999984741211</v>
      </c>
      <c r="S31" s="37">
        <v>1.3300000429153442</v>
      </c>
      <c r="T31" s="37">
        <v>4.610000133514404</v>
      </c>
      <c r="U31" s="36">
        <v>19.68551366750802</v>
      </c>
      <c r="V31" s="36">
        <v>72.62387746882291</v>
      </c>
      <c r="W31" s="36">
        <v>598.307829538928</v>
      </c>
      <c r="X31" s="42">
        <v>0.07594527602899524</v>
      </c>
      <c r="Y31" s="42">
        <v>0.05813218933778308</v>
      </c>
      <c r="Z31" s="42">
        <v>0.1834616370674416</v>
      </c>
      <c r="AA31" s="44">
        <v>1.150828614853456</v>
      </c>
      <c r="AB31" s="44">
        <v>1.5034698987382924</v>
      </c>
      <c r="AC31" s="44">
        <v>0.5461632144285578</v>
      </c>
      <c r="AD31" s="36">
        <v>25.15518435898652</v>
      </c>
      <c r="AE31" s="36">
        <v>23.602105321076913</v>
      </c>
      <c r="AF31" s="36">
        <v>60.76758877630515</v>
      </c>
      <c r="AG31" s="37">
        <v>97.08411378689381</v>
      </c>
      <c r="AH31" s="37">
        <v>149.6187579505793</v>
      </c>
      <c r="AI31" s="37">
        <v>137.60138727597365</v>
      </c>
      <c r="AJ31" s="44">
        <v>1.5425971367368594</v>
      </c>
      <c r="AK31" s="44">
        <v>1.541125031835822</v>
      </c>
      <c r="AL31" s="42">
        <v>0.0883145486251135</v>
      </c>
      <c r="AM31" s="44">
        <v>1.405817236791643</v>
      </c>
      <c r="AN31" s="42">
        <v>2.1516144999226126</v>
      </c>
      <c r="AO31" s="35">
        <v>53361.890888961825</v>
      </c>
      <c r="AP31" s="35">
        <v>38722.73785074418</v>
      </c>
      <c r="AQ31" s="44">
        <v>0.7256627755437013</v>
      </c>
      <c r="AR31" s="35">
        <v>81256.11029395663</v>
      </c>
      <c r="AS31" s="44">
        <v>0.5728209431285084</v>
      </c>
      <c r="AT31" s="42">
        <v>1.397654879441376</v>
      </c>
      <c r="AU31" s="42">
        <v>1.3317911132761897</v>
      </c>
      <c r="AV31" s="35">
        <v>110.97333839866721</v>
      </c>
      <c r="AW31" s="36">
        <v>692.460436721643</v>
      </c>
      <c r="AX31" s="44">
        <v>0.5929203985738498</v>
      </c>
    </row>
    <row r="32" spans="1:50" ht="12.75">
      <c r="A32">
        <f t="shared" si="1"/>
        <v>5</v>
      </c>
      <c r="B32" s="35">
        <v>83010</v>
      </c>
      <c r="C32" s="37">
        <v>97.80000305175781</v>
      </c>
      <c r="D32" s="37">
        <v>97.05999755859375</v>
      </c>
      <c r="E32" s="37">
        <v>151.10000610351562</v>
      </c>
      <c r="F32" s="37">
        <v>133.39999389648438</v>
      </c>
      <c r="G32" s="37">
        <v>97.86000061035156</v>
      </c>
      <c r="H32" s="1">
        <v>0.06949999928474426</v>
      </c>
      <c r="I32" s="1">
        <v>0.06949999928474426</v>
      </c>
      <c r="J32" s="1">
        <v>0.09459999948740005</v>
      </c>
      <c r="K32" s="36">
        <v>20.100000381469712</v>
      </c>
      <c r="L32" s="36">
        <v>77.40000152587888</v>
      </c>
      <c r="M32" s="36">
        <v>600.2000122070312</v>
      </c>
      <c r="N32" s="36">
        <v>512.9000244140625</v>
      </c>
      <c r="O32" s="36">
        <v>99.4000015258789</v>
      </c>
      <c r="P32" s="36">
        <v>102.4000015258789</v>
      </c>
      <c r="Q32" s="36">
        <v>80.0999984741211</v>
      </c>
      <c r="R32" s="36">
        <v>82.5999984741211</v>
      </c>
      <c r="S32" s="37">
        <v>1.3300000429153442</v>
      </c>
      <c r="T32" s="37">
        <v>4.639999866485596</v>
      </c>
      <c r="U32" s="36">
        <v>19.902239550383968</v>
      </c>
      <c r="V32" s="36">
        <v>77.22525800282125</v>
      </c>
      <c r="W32" s="36">
        <v>598.7106830922445</v>
      </c>
      <c r="X32" s="42">
        <v>0.06022425904663426</v>
      </c>
      <c r="Y32" s="42">
        <v>0.046252546191433916</v>
      </c>
      <c r="Z32" s="42">
        <v>0.17744522393452727</v>
      </c>
      <c r="AA32" s="44">
        <v>1.1540199976711607</v>
      </c>
      <c r="AB32" s="44">
        <v>1.5026199638197613</v>
      </c>
      <c r="AC32" s="44">
        <v>0.5331222638164949</v>
      </c>
      <c r="AD32" s="36">
        <v>19.947946974648573</v>
      </c>
      <c r="AE32" s="36">
        <v>18.77888101263501</v>
      </c>
      <c r="AF32" s="36">
        <v>58.774785675813355</v>
      </c>
      <c r="AG32" s="37">
        <v>97.28960171718292</v>
      </c>
      <c r="AH32" s="37">
        <v>151.364952843077</v>
      </c>
      <c r="AI32" s="37">
        <v>134.3144058515394</v>
      </c>
      <c r="AJ32" s="44">
        <v>1.5567691109027557</v>
      </c>
      <c r="AK32" s="44">
        <v>1.5558184037291982</v>
      </c>
      <c r="AL32" s="42">
        <v>0.07009086882986951</v>
      </c>
      <c r="AM32" s="44">
        <v>1.3725158901882504</v>
      </c>
      <c r="AN32" s="42">
        <v>2.081434285865507</v>
      </c>
      <c r="AO32" s="35">
        <v>57818.7180735494</v>
      </c>
      <c r="AP32" s="35">
        <v>39639.55775590898</v>
      </c>
      <c r="AQ32" s="44">
        <v>0.6855834767122427</v>
      </c>
      <c r="AR32" s="35">
        <v>75786.24447703396</v>
      </c>
      <c r="AS32" s="44">
        <v>0.5604949939527758</v>
      </c>
      <c r="AT32" s="42">
        <v>1.3974779394386292</v>
      </c>
      <c r="AU32" s="42">
        <v>1.3317580400525588</v>
      </c>
      <c r="AV32" s="35">
        <v>118.89987583656308</v>
      </c>
      <c r="AW32" s="36">
        <v>696.9666466116906</v>
      </c>
      <c r="AX32" s="44">
        <v>0.6140186105852475</v>
      </c>
    </row>
    <row r="33" spans="1:50" ht="12.75">
      <c r="A33">
        <f t="shared" si="1"/>
        <v>6</v>
      </c>
      <c r="B33" s="35">
        <v>83010</v>
      </c>
      <c r="C33" s="37">
        <v>97.79000091552734</v>
      </c>
      <c r="D33" s="37">
        <v>97.3499984741211</v>
      </c>
      <c r="E33" s="37">
        <v>151</v>
      </c>
      <c r="F33" s="37">
        <v>130</v>
      </c>
      <c r="G33" s="37">
        <v>97.79000091552734</v>
      </c>
      <c r="H33" s="1">
        <v>0.05090000107884407</v>
      </c>
      <c r="I33" s="1">
        <v>0.05090000107884407</v>
      </c>
      <c r="J33" s="1">
        <v>0.08839999884366989</v>
      </c>
      <c r="K33" s="36">
        <v>20.000000000000004</v>
      </c>
      <c r="L33" s="36">
        <v>83.5999984741211</v>
      </c>
      <c r="M33" s="36">
        <v>600</v>
      </c>
      <c r="N33" s="36">
        <v>513.5</v>
      </c>
      <c r="O33" s="36">
        <v>99.4000015258789</v>
      </c>
      <c r="P33" s="36">
        <v>102.69999694824219</v>
      </c>
      <c r="Q33" s="36">
        <v>80.0999984741211</v>
      </c>
      <c r="R33" s="36">
        <v>82.5999984741211</v>
      </c>
      <c r="S33" s="37">
        <v>1.4500000476837158</v>
      </c>
      <c r="T33" s="37">
        <v>4.619999885559082</v>
      </c>
      <c r="U33" s="36">
        <v>19.894563188328164</v>
      </c>
      <c r="V33" s="36">
        <v>83.50279914958838</v>
      </c>
      <c r="W33" s="36">
        <v>598.6307999317017</v>
      </c>
      <c r="X33" s="42">
        <v>0.04397414535447509</v>
      </c>
      <c r="Y33" s="42">
        <v>0.03450391520693188</v>
      </c>
      <c r="Z33" s="42">
        <v>0.1701367386891705</v>
      </c>
      <c r="AA33" s="44">
        <v>1.157498358831985</v>
      </c>
      <c r="AB33" s="44">
        <v>1.4751949387070775</v>
      </c>
      <c r="AC33" s="44">
        <v>0.5195820698383746</v>
      </c>
      <c r="AD33" s="36">
        <v>14.5654580674427</v>
      </c>
      <c r="AE33" s="36">
        <v>14.008848625527612</v>
      </c>
      <c r="AF33" s="36">
        <v>56.35401241189512</v>
      </c>
      <c r="AG33" s="37">
        <v>97.47278159919826</v>
      </c>
      <c r="AH33" s="37">
        <v>151.14475191002353</v>
      </c>
      <c r="AI33" s="37">
        <v>130.81928840749742</v>
      </c>
      <c r="AJ33" s="44">
        <v>1.5511042872809175</v>
      </c>
      <c r="AK33" s="44">
        <v>1.5506354638725806</v>
      </c>
      <c r="AL33" s="42">
        <v>0.05122753269078426</v>
      </c>
      <c r="AM33" s="44">
        <v>1.337757308341794</v>
      </c>
      <c r="AN33" s="42">
        <v>1.996755576743075</v>
      </c>
      <c r="AO33" s="35">
        <v>64205.46474621097</v>
      </c>
      <c r="AP33" s="35">
        <v>39306.6780393358</v>
      </c>
      <c r="AQ33" s="44">
        <v>0.6122014410253989</v>
      </c>
      <c r="AR33" s="35">
        <v>69850.865487282</v>
      </c>
      <c r="AS33" s="44">
        <v>0.5292559321875866</v>
      </c>
      <c r="AT33" s="42">
        <v>1.397220887565155</v>
      </c>
      <c r="AU33" s="42">
        <v>1.331780090858981</v>
      </c>
      <c r="AV33" s="35">
        <v>142.5902548929836</v>
      </c>
      <c r="AW33" s="36">
        <v>693.9624828100203</v>
      </c>
      <c r="AX33" s="44">
        <v>0.6395740464778094</v>
      </c>
    </row>
    <row r="34" spans="1:39" ht="12.75">
      <c r="A34">
        <f t="shared" si="1"/>
      </c>
    </row>
    <row r="35" spans="1:39" ht="12.75">
      <c r="A35">
        <f t="shared" si="1"/>
      </c>
    </row>
    <row r="36" spans="1:39" ht="12.75">
      <c r="A36">
        <f t="shared" si="1"/>
      </c>
    </row>
    <row r="37" spans="1:39" ht="12.75">
      <c r="A37">
        <f t="shared" si="1"/>
      </c>
    </row>
    <row r="38" spans="1:39" ht="12.75">
      <c r="A38">
        <f t="shared" si="1"/>
      </c>
    </row>
    <row r="39" spans="1:39" ht="12.75">
      <c r="A39">
        <f t="shared" si="1"/>
      </c>
    </row>
    <row r="40" spans="1:39" ht="12.75">
      <c r="A40">
        <f t="shared" si="1"/>
      </c>
    </row>
    <row r="41" ht="12.75"/>
    <row r="42" ht="12.75"/>
    <row r="44" ht="12.75">
      <c r="A44" s="73"/>
    </row>
    <row r="45" ht="12.75">
      <c r="A45">
        <v>99000</v>
      </c>
    </row>
    <row r="46" spans="1:50" ht="12.75">
      <c r="A46" s="49"/>
      <c r="B46" s="51" t="s">
        <v>52</v>
      </c>
      <c r="C46" s="3" t="s">
        <v>0</v>
      </c>
      <c r="D46" s="38" t="s">
        <v>1</v>
      </c>
      <c r="E46" s="38" t="s">
        <v>2</v>
      </c>
      <c r="F46" s="38" t="s">
        <v>3</v>
      </c>
      <c r="G46" s="39" t="s">
        <v>4</v>
      </c>
      <c r="H46" s="52" t="s">
        <v>5</v>
      </c>
      <c r="I46" s="52" t="s">
        <v>6</v>
      </c>
      <c r="J46" s="53" t="s">
        <v>7</v>
      </c>
      <c r="K46" s="3" t="s">
        <v>8</v>
      </c>
      <c r="L46" s="3" t="s">
        <v>9</v>
      </c>
      <c r="M46" s="3" t="s">
        <v>10</v>
      </c>
      <c r="N46" s="4" t="s">
        <v>11</v>
      </c>
      <c r="O46" s="43" t="s">
        <v>55</v>
      </c>
      <c r="P46" s="43" t="s">
        <v>56</v>
      </c>
      <c r="Q46" s="43" t="s">
        <v>90</v>
      </c>
      <c r="R46" s="43" t="s">
        <v>91</v>
      </c>
      <c r="S46" s="19" t="s">
        <v>57</v>
      </c>
      <c r="T46" s="19" t="s">
        <v>92</v>
      </c>
      <c r="U46" s="7" t="s">
        <v>16</v>
      </c>
      <c r="V46" s="7" t="s">
        <v>17</v>
      </c>
      <c r="W46" s="8" t="s">
        <v>18</v>
      </c>
      <c r="X46" s="54" t="s">
        <v>19</v>
      </c>
      <c r="Y46" s="54" t="s">
        <v>20</v>
      </c>
      <c r="Z46" s="54" t="s">
        <v>21</v>
      </c>
      <c r="AA46" s="9" t="s">
        <v>22</v>
      </c>
      <c r="AB46" s="9" t="s">
        <v>24</v>
      </c>
      <c r="AC46" s="9" t="s">
        <v>25</v>
      </c>
      <c r="AD46" s="10" t="s">
        <v>26</v>
      </c>
      <c r="AE46" s="10" t="s">
        <v>27</v>
      </c>
      <c r="AF46" s="11" t="s">
        <v>28</v>
      </c>
      <c r="AG46" s="10" t="s">
        <v>29</v>
      </c>
      <c r="AH46" s="10" t="s">
        <v>30</v>
      </c>
      <c r="AI46" s="45" t="s">
        <v>31</v>
      </c>
      <c r="AJ46" s="12" t="s">
        <v>32</v>
      </c>
      <c r="AK46" s="13" t="s">
        <v>33</v>
      </c>
      <c r="AL46" s="14" t="s">
        <v>34</v>
      </c>
      <c r="AM46" s="13" t="s">
        <v>35</v>
      </c>
      <c r="AN46" s="15" t="s">
        <v>53</v>
      </c>
      <c r="AO46" s="16" t="s">
        <v>36</v>
      </c>
      <c r="AP46" s="16" t="s">
        <v>37</v>
      </c>
      <c r="AQ46" s="17" t="s">
        <v>38</v>
      </c>
      <c r="AR46" s="47" t="s">
        <v>39</v>
      </c>
      <c r="AS46" s="18" t="s">
        <v>40</v>
      </c>
      <c r="AT46" s="33" t="s">
        <v>49</v>
      </c>
      <c r="AU46" s="88" t="s">
        <v>50</v>
      </c>
      <c r="AV46" s="55" t="s">
        <v>58</v>
      </c>
      <c r="AW46" s="55" t="s">
        <v>88</v>
      </c>
      <c r="AX46" s="86" t="s">
        <v>89</v>
      </c>
    </row>
    <row r="47" spans="1:50" ht="12.75">
      <c r="A47" s="50" t="s">
        <v>23</v>
      </c>
      <c r="B47" s="56" t="s">
        <v>12</v>
      </c>
      <c r="C47" s="5" t="s">
        <v>13</v>
      </c>
      <c r="D47" s="40" t="s">
        <v>13</v>
      </c>
      <c r="E47" s="40" t="s">
        <v>13</v>
      </c>
      <c r="F47" s="40" t="s">
        <v>13</v>
      </c>
      <c r="G47" s="41" t="s">
        <v>13</v>
      </c>
      <c r="H47" s="57" t="s">
        <v>14</v>
      </c>
      <c r="I47" s="57" t="s">
        <v>14</v>
      </c>
      <c r="J47" s="58" t="s">
        <v>14</v>
      </c>
      <c r="K47" s="5" t="s">
        <v>15</v>
      </c>
      <c r="L47" s="5" t="s">
        <v>15</v>
      </c>
      <c r="M47" s="5" t="s">
        <v>15</v>
      </c>
      <c r="N47" s="6" t="s">
        <v>15</v>
      </c>
      <c r="O47" s="31" t="s">
        <v>15</v>
      </c>
      <c r="P47" s="31" t="s">
        <v>15</v>
      </c>
      <c r="Q47" s="31" t="s">
        <v>15</v>
      </c>
      <c r="R47" s="31" t="s">
        <v>15</v>
      </c>
      <c r="S47" s="32" t="s">
        <v>47</v>
      </c>
      <c r="T47" s="32" t="s">
        <v>47</v>
      </c>
      <c r="U47" s="28" t="s">
        <v>15</v>
      </c>
      <c r="V47" s="28" t="s">
        <v>15</v>
      </c>
      <c r="W47" s="20" t="s">
        <v>15</v>
      </c>
      <c r="X47" s="59" t="s">
        <v>41</v>
      </c>
      <c r="Y47" s="59" t="s">
        <v>41</v>
      </c>
      <c r="Z47" s="59" t="s">
        <v>41</v>
      </c>
      <c r="AA47" s="21" t="s">
        <v>42</v>
      </c>
      <c r="AB47" s="21" t="s">
        <v>42</v>
      </c>
      <c r="AC47" s="21" t="s">
        <v>42</v>
      </c>
      <c r="AD47" s="22" t="s">
        <v>43</v>
      </c>
      <c r="AE47" s="22" t="s">
        <v>43</v>
      </c>
      <c r="AF47" s="23" t="s">
        <v>43</v>
      </c>
      <c r="AG47" s="22" t="s">
        <v>13</v>
      </c>
      <c r="AH47" s="22" t="s">
        <v>13</v>
      </c>
      <c r="AI47" s="46" t="s">
        <v>13</v>
      </c>
      <c r="AJ47" s="24" t="s">
        <v>44</v>
      </c>
      <c r="AK47" s="25" t="s">
        <v>44</v>
      </c>
      <c r="AL47" s="26" t="s">
        <v>14</v>
      </c>
      <c r="AM47" s="25" t="s">
        <v>44</v>
      </c>
      <c r="AN47" s="27" t="s">
        <v>45</v>
      </c>
      <c r="AO47" s="28"/>
      <c r="AP47" s="28"/>
      <c r="AQ47" s="29" t="s">
        <v>44</v>
      </c>
      <c r="AR47" s="48"/>
      <c r="AS47" s="30" t="s">
        <v>46</v>
      </c>
      <c r="AT47" s="34" t="s">
        <v>59</v>
      </c>
      <c r="AU47" s="89" t="s">
        <v>51</v>
      </c>
      <c r="AV47" s="60" t="s">
        <v>48</v>
      </c>
      <c r="AW47" s="60" t="s">
        <v>48</v>
      </c>
      <c r="AX47" s="87" t="s">
        <v>44</v>
      </c>
    </row>
    <row r="48" spans="1:50" ht="12.75">
      <c r="A48">
        <v>1</v>
      </c>
      <c r="B48" s="35">
        <v>99010</v>
      </c>
      <c r="C48" s="37">
        <v>97.80000305175781</v>
      </c>
      <c r="D48" s="37">
        <v>92.26000213623047</v>
      </c>
      <c r="E48" s="37">
        <v>112.4000015258789</v>
      </c>
      <c r="F48" s="37">
        <v>173</v>
      </c>
      <c r="G48" s="37">
        <v>98.12000274658203</v>
      </c>
      <c r="H48" s="1">
        <v>0.20260000228881836</v>
      </c>
      <c r="I48" s="1">
        <v>0.20260000228881836</v>
      </c>
      <c r="J48" s="1">
        <v>0.14839999377727509</v>
      </c>
      <c r="K48" s="36">
        <v>20.000000000000025</v>
      </c>
      <c r="L48" s="36">
        <v>75.59999847412111</v>
      </c>
      <c r="M48" s="36">
        <v>599.2000122070312</v>
      </c>
      <c r="N48" s="36">
        <v>496.3999938964844</v>
      </c>
      <c r="O48" s="36">
        <v>103.30000305175781</v>
      </c>
      <c r="P48" s="36">
        <v>107.69999694824219</v>
      </c>
      <c r="Q48" s="36">
        <v>80.0999984741211</v>
      </c>
      <c r="R48" s="36">
        <v>83</v>
      </c>
      <c r="S48" s="37">
        <v>1.5700000524520874</v>
      </c>
      <c r="T48" s="37">
        <v>4.599999904632568</v>
      </c>
      <c r="U48" s="36">
        <v>18.16197000128966</v>
      </c>
      <c r="V48" s="36">
        <v>72.9803109632877</v>
      </c>
      <c r="W48" s="36">
        <v>597.028310636185</v>
      </c>
      <c r="X48" s="42">
        <v>0.18359726717150537</v>
      </c>
      <c r="Y48" s="42">
        <v>0.17905838293133408</v>
      </c>
      <c r="Z48" s="42">
        <v>0.21422883721718491</v>
      </c>
      <c r="AA48" s="44">
        <v>1.1035022765320455</v>
      </c>
      <c r="AB48" s="44">
        <v>1.1314745446266656</v>
      </c>
      <c r="AC48" s="44">
        <v>0.6927171696629588</v>
      </c>
      <c r="AD48" s="36">
        <v>60.812513233108106</v>
      </c>
      <c r="AE48" s="36">
        <v>72.69904782031448</v>
      </c>
      <c r="AF48" s="36">
        <v>70.95853984587717</v>
      </c>
      <c r="AG48" s="37">
        <v>94.30046707402738</v>
      </c>
      <c r="AH48" s="37">
        <v>115.39000867269294</v>
      </c>
      <c r="AI48" s="37">
        <v>174.73180209257637</v>
      </c>
      <c r="AJ48" s="44">
        <v>1.218296107991737</v>
      </c>
      <c r="AK48" s="44">
        <v>1.223641963322514</v>
      </c>
      <c r="AL48" s="42">
        <v>0.21076311540356252</v>
      </c>
      <c r="AM48" s="44">
        <v>1.780796954764283</v>
      </c>
      <c r="AN48" s="42">
        <v>2.508460764212489</v>
      </c>
      <c r="AO48" s="35">
        <v>56096.08046523908</v>
      </c>
      <c r="AP48" s="35">
        <v>17477.84282364333</v>
      </c>
      <c r="AQ48" s="44">
        <v>0.31156976884461257</v>
      </c>
      <c r="AR48" s="35">
        <v>133631.23857839228</v>
      </c>
      <c r="AS48" s="44">
        <v>0.5730995755783883</v>
      </c>
      <c r="AT48" s="42">
        <v>1.3975496875602722</v>
      </c>
      <c r="AU48" s="42">
        <v>1.3318682974506335</v>
      </c>
      <c r="AV48" s="35">
        <v>205.8544370567471</v>
      </c>
      <c r="AW48" s="36">
        <v>801.5120717771761</v>
      </c>
      <c r="AX48" s="44">
        <v>0.5515328410265073</v>
      </c>
    </row>
    <row r="49" spans="1:50" ht="12.75">
      <c r="A49">
        <f>IF(ISNUMBER(B49),A48+1,"")</f>
        <v>2</v>
      </c>
      <c r="B49" s="35">
        <v>99010</v>
      </c>
      <c r="C49" s="37">
        <v>97.80000305175781</v>
      </c>
      <c r="D49" s="37">
        <v>94.26000213623047</v>
      </c>
      <c r="E49" s="37">
        <v>156.10000610351562</v>
      </c>
      <c r="F49" s="37">
        <v>167.5</v>
      </c>
      <c r="G49" s="37">
        <v>97.98999786376953</v>
      </c>
      <c r="H49" s="1">
        <v>0.16580000519752502</v>
      </c>
      <c r="I49" s="1">
        <v>0.16580000519752502</v>
      </c>
      <c r="J49" s="1">
        <v>0.14159999787807465</v>
      </c>
      <c r="K49" s="36">
        <v>20.000000000000025</v>
      </c>
      <c r="L49" s="36">
        <v>81.9000015258789</v>
      </c>
      <c r="M49" s="36">
        <v>599.4000244140625</v>
      </c>
      <c r="N49" s="36">
        <v>497.5</v>
      </c>
      <c r="O49" s="36">
        <v>98.80000305175781</v>
      </c>
      <c r="P49" s="36">
        <v>103.5999984741211</v>
      </c>
      <c r="Q49" s="36">
        <v>80.0999984741211</v>
      </c>
      <c r="R49" s="36">
        <v>82.80000305175781</v>
      </c>
      <c r="S49" s="37">
        <v>1.6399999856948853</v>
      </c>
      <c r="T49" s="37">
        <v>4.610000133514404</v>
      </c>
      <c r="U49" s="36">
        <v>18.815452097421144</v>
      </c>
      <c r="V49" s="36">
        <v>80.94855134224667</v>
      </c>
      <c r="W49" s="36">
        <v>597.2896767910786</v>
      </c>
      <c r="X49" s="42">
        <v>0.14739082720704458</v>
      </c>
      <c r="Y49" s="42">
        <v>0.10794130554506075</v>
      </c>
      <c r="Z49" s="42">
        <v>0.21118789004750269</v>
      </c>
      <c r="AA49" s="44">
        <v>1.124900431996494</v>
      </c>
      <c r="AB49" s="44">
        <v>1.5360200097664267</v>
      </c>
      <c r="AC49" s="44">
        <v>0.6704929806639217</v>
      </c>
      <c r="AD49" s="36">
        <v>48.81993489366194</v>
      </c>
      <c r="AE49" s="36">
        <v>43.82498046247201</v>
      </c>
      <c r="AF49" s="36">
        <v>69.95129369866336</v>
      </c>
      <c r="AG49" s="37">
        <v>95.60053812803869</v>
      </c>
      <c r="AH49" s="37">
        <v>157.5750683234165</v>
      </c>
      <c r="AI49" s="37">
        <v>169.12899107497344</v>
      </c>
      <c r="AJ49" s="44">
        <v>1.6560577399299239</v>
      </c>
      <c r="AK49" s="44">
        <v>1.6482654952462166</v>
      </c>
      <c r="AL49" s="42">
        <v>0.1701348217108712</v>
      </c>
      <c r="AM49" s="44">
        <v>1.725982189632301</v>
      </c>
      <c r="AN49" s="42">
        <v>2.473092476243033</v>
      </c>
      <c r="AO49" s="35">
        <v>62481.177472609306</v>
      </c>
      <c r="AP49" s="35">
        <v>45177.33035511503</v>
      </c>
      <c r="AQ49" s="44">
        <v>0.7230550412549445</v>
      </c>
      <c r="AR49" s="35">
        <v>126902.47075021123</v>
      </c>
      <c r="AS49" s="44">
        <v>0.5765014720408255</v>
      </c>
      <c r="AT49" s="42">
        <v>1.3972928994358826</v>
      </c>
      <c r="AU49" s="42">
        <v>1.3318462426060906</v>
      </c>
      <c r="AV49" s="35">
        <v>234.5811758395771</v>
      </c>
      <c r="AW49" s="36">
        <v>747.8585395923029</v>
      </c>
      <c r="AX49" s="44">
        <v>0.5659659916146395</v>
      </c>
    </row>
    <row r="50" spans="1:50" ht="12.75">
      <c r="A50">
        <f aca="true" t="shared" si="2" ref="A50:A60">IF(ISNUMBER(B50),A49+1,"")</f>
        <v>3</v>
      </c>
      <c r="B50" s="35">
        <v>98990</v>
      </c>
      <c r="C50" s="37">
        <v>97.80000305175781</v>
      </c>
      <c r="D50" s="37">
        <v>95.27999877929688</v>
      </c>
      <c r="E50" s="37">
        <v>169.1999969482422</v>
      </c>
      <c r="F50" s="37">
        <v>162.6999969482422</v>
      </c>
      <c r="G50" s="37">
        <v>98.0199966430664</v>
      </c>
      <c r="H50" s="1">
        <v>0.13650000095367432</v>
      </c>
      <c r="I50" s="1">
        <v>0.13650000095367432</v>
      </c>
      <c r="J50" s="1">
        <v>0.13529999554157257</v>
      </c>
      <c r="K50" s="36">
        <v>19.799999237060533</v>
      </c>
      <c r="L50" s="36">
        <v>87.50000000000001</v>
      </c>
      <c r="M50" s="36">
        <v>600.5</v>
      </c>
      <c r="N50" s="36">
        <v>499.70001220703125</v>
      </c>
      <c r="O50" s="36">
        <v>99.19999694824219</v>
      </c>
      <c r="P50" s="36">
        <v>103.80000305175781</v>
      </c>
      <c r="Q50" s="36">
        <v>80</v>
      </c>
      <c r="R50" s="36">
        <v>82.80000305175781</v>
      </c>
      <c r="S50" s="37">
        <v>1.3799999952316284</v>
      </c>
      <c r="T50" s="37">
        <v>4.619999885559082</v>
      </c>
      <c r="U50" s="36">
        <v>19.01316064104884</v>
      </c>
      <c r="V50" s="36">
        <v>86.93266060084306</v>
      </c>
      <c r="W50" s="36">
        <v>598.4530289840794</v>
      </c>
      <c r="X50" s="42">
        <v>0.12012634473444997</v>
      </c>
      <c r="Y50" s="42">
        <v>0.08337126845953606</v>
      </c>
      <c r="Z50" s="42">
        <v>0.20802276520186141</v>
      </c>
      <c r="AA50" s="44">
        <v>1.1363036247828884</v>
      </c>
      <c r="AB50" s="44">
        <v>1.6372546978810103</v>
      </c>
      <c r="AC50" s="44">
        <v>0.6504095617144593</v>
      </c>
      <c r="AD50" s="36">
        <v>39.789181186365845</v>
      </c>
      <c r="AE50" s="36">
        <v>33.84936093667497</v>
      </c>
      <c r="AF50" s="36">
        <v>68.90291645685944</v>
      </c>
      <c r="AG50" s="37">
        <v>96.17948476272718</v>
      </c>
      <c r="AH50" s="37">
        <v>170.13796316648921</v>
      </c>
      <c r="AI50" s="37">
        <v>164.233183828119</v>
      </c>
      <c r="AJ50" s="44">
        <v>1.775818630520461</v>
      </c>
      <c r="AK50" s="44">
        <v>1.7689631378897077</v>
      </c>
      <c r="AL50" s="42">
        <v>0.13917813638249762</v>
      </c>
      <c r="AM50" s="44">
        <v>1.67550693177601</v>
      </c>
      <c r="AN50" s="42">
        <v>2.4350372582909006</v>
      </c>
      <c r="AO50" s="35">
        <v>68365.38905998634</v>
      </c>
      <c r="AP50" s="35">
        <v>52062.75321063457</v>
      </c>
      <c r="AQ50" s="44">
        <v>0.7615367063142546</v>
      </c>
      <c r="AR50" s="35">
        <v>120590.12552724827</v>
      </c>
      <c r="AS50" s="44">
        <v>0.5719517782001696</v>
      </c>
      <c r="AT50" s="42">
        <v>1.3970513155</v>
      </c>
      <c r="AU50" s="42">
        <v>1.3317249691003523</v>
      </c>
      <c r="AV50" s="35">
        <v>189.1672647428468</v>
      </c>
      <c r="AW50" s="36">
        <v>777.2388278693942</v>
      </c>
      <c r="AX50" s="44">
        <v>0.58047265348416</v>
      </c>
    </row>
    <row r="51" spans="1:50" ht="12.75">
      <c r="A51">
        <f t="shared" si="2"/>
        <v>4</v>
      </c>
      <c r="B51" s="35">
        <v>99010</v>
      </c>
      <c r="C51" s="37">
        <v>97.80999755859375</v>
      </c>
      <c r="D51" s="37">
        <v>96.05999755859375</v>
      </c>
      <c r="E51" s="37">
        <v>173.89999389648438</v>
      </c>
      <c r="F51" s="37">
        <v>157.8000030517578</v>
      </c>
      <c r="G51" s="37">
        <v>98.0199966430664</v>
      </c>
      <c r="H51" s="1">
        <v>0.11330000311136246</v>
      </c>
      <c r="I51" s="1">
        <v>0.11330000311136246</v>
      </c>
      <c r="J51" s="1">
        <v>0.12849999964237213</v>
      </c>
      <c r="K51" s="36">
        <v>20.000000000000025</v>
      </c>
      <c r="L51" s="36">
        <v>92.59999847412111</v>
      </c>
      <c r="M51" s="36">
        <v>599.7000122070312</v>
      </c>
      <c r="N51" s="36">
        <v>501.5</v>
      </c>
      <c r="O51" s="36">
        <v>99.4000015258789</v>
      </c>
      <c r="P51" s="36">
        <v>104.30000305175781</v>
      </c>
      <c r="Q51" s="36">
        <v>80</v>
      </c>
      <c r="R51" s="36">
        <v>82.9000015258789</v>
      </c>
      <c r="S51" s="37">
        <v>1.350000023841858</v>
      </c>
      <c r="T51" s="37">
        <v>4.619999885559082</v>
      </c>
      <c r="U51" s="36">
        <v>19.46502325262952</v>
      </c>
      <c r="V51" s="36">
        <v>92.21918546030332</v>
      </c>
      <c r="W51" s="36">
        <v>597.7400401640646</v>
      </c>
      <c r="X51" s="42">
        <v>0.09905259708233938</v>
      </c>
      <c r="Y51" s="42">
        <v>0.06831941968821344</v>
      </c>
      <c r="Z51" s="42">
        <v>0.2035360489588114</v>
      </c>
      <c r="AA51" s="44">
        <v>1.1438367740845772</v>
      </c>
      <c r="AB51" s="44">
        <v>1.6583864972569307</v>
      </c>
      <c r="AC51" s="44">
        <v>0.6313377915102207</v>
      </c>
      <c r="AD51" s="36">
        <v>32.80897076325528</v>
      </c>
      <c r="AE51" s="36">
        <v>27.738197327930923</v>
      </c>
      <c r="AF51" s="36">
        <v>67.41679144472187</v>
      </c>
      <c r="AG51" s="37">
        <v>96.6756268457957</v>
      </c>
      <c r="AH51" s="37">
        <v>174.53798147919704</v>
      </c>
      <c r="AI51" s="37">
        <v>159.22472761865873</v>
      </c>
      <c r="AJ51" s="44">
        <v>1.8103268615055974</v>
      </c>
      <c r="AK51" s="44">
        <v>1.8053979805850875</v>
      </c>
      <c r="AL51" s="42">
        <v>0.1149693119958086</v>
      </c>
      <c r="AM51" s="44">
        <v>1.624410661821031</v>
      </c>
      <c r="AN51" s="42">
        <v>2.384308368043143</v>
      </c>
      <c r="AO51" s="35">
        <v>73344.08528244331</v>
      </c>
      <c r="AP51" s="35">
        <v>54119.35971040699</v>
      </c>
      <c r="AQ51" s="44">
        <v>0.737883082214426</v>
      </c>
      <c r="AR51" s="35">
        <v>113677.27675720763</v>
      </c>
      <c r="AS51" s="44">
        <v>0.5688768106461186</v>
      </c>
      <c r="AT51" s="42">
        <v>1.3968203875706482</v>
      </c>
      <c r="AU51" s="42">
        <v>1.3318131655969587</v>
      </c>
      <c r="AV51" s="35">
        <v>197.12353686633662</v>
      </c>
      <c r="AW51" s="36">
        <v>804.9969036207093</v>
      </c>
      <c r="AX51" s="44">
        <v>0.5979825955664708</v>
      </c>
    </row>
    <row r="52" spans="1:50" ht="12.75">
      <c r="A52">
        <f t="shared" si="2"/>
        <v>5</v>
      </c>
      <c r="B52" s="35">
        <v>99020</v>
      </c>
      <c r="C52" s="37">
        <v>97.80000305175781</v>
      </c>
      <c r="D52" s="37">
        <v>96.61000061035156</v>
      </c>
      <c r="E52" s="37">
        <v>176.39999389648438</v>
      </c>
      <c r="F52" s="37">
        <v>152.5</v>
      </c>
      <c r="G52" s="37">
        <v>97.98999786376953</v>
      </c>
      <c r="H52" s="1">
        <v>0.09269999712705612</v>
      </c>
      <c r="I52" s="1">
        <v>0.09269999712705612</v>
      </c>
      <c r="J52" s="1">
        <v>0.12060000002384186</v>
      </c>
      <c r="K52" s="36">
        <v>20.000000000000018</v>
      </c>
      <c r="L52" s="36">
        <v>96.90000152587892</v>
      </c>
      <c r="M52" s="36">
        <v>599.7999877929688</v>
      </c>
      <c r="N52" s="36">
        <v>503.6000061035156</v>
      </c>
      <c r="O52" s="36">
        <v>99.5999984741211</v>
      </c>
      <c r="P52" s="36">
        <v>104.5</v>
      </c>
      <c r="Q52" s="36">
        <v>80.0999984741211</v>
      </c>
      <c r="R52" s="36">
        <v>83</v>
      </c>
      <c r="S52" s="37">
        <v>1.3600000143051147</v>
      </c>
      <c r="T52" s="37">
        <v>4.619999885559082</v>
      </c>
      <c r="U52" s="36">
        <v>19.645506187144463</v>
      </c>
      <c r="V52" s="36">
        <v>96.64630676861805</v>
      </c>
      <c r="W52" s="36">
        <v>597.9507198397075</v>
      </c>
      <c r="X52" s="42">
        <v>0.08063135153632932</v>
      </c>
      <c r="Y52" s="42">
        <v>0.055773207468543605</v>
      </c>
      <c r="Z52" s="42">
        <v>0.1977095891226002</v>
      </c>
      <c r="AA52" s="44">
        <v>1.1496768361285516</v>
      </c>
      <c r="AB52" s="44">
        <v>1.6620883276139253</v>
      </c>
      <c r="AC52" s="44">
        <v>0.609985588251147</v>
      </c>
      <c r="AD52" s="36">
        <v>26.707342695498653</v>
      </c>
      <c r="AE52" s="36">
        <v>22.644340971195223</v>
      </c>
      <c r="AF52" s="36">
        <v>65.48690615094579</v>
      </c>
      <c r="AG52" s="37">
        <v>97.02002259820021</v>
      </c>
      <c r="AH52" s="37">
        <v>176.8261252366591</v>
      </c>
      <c r="AI52" s="37">
        <v>153.7988574456656</v>
      </c>
      <c r="AJ52" s="44">
        <v>1.8258978654595255</v>
      </c>
      <c r="AK52" s="44">
        <v>1.8225735317437386</v>
      </c>
      <c r="AL52" s="42">
        <v>0.09373188620894944</v>
      </c>
      <c r="AM52" s="44">
        <v>1.569536287361535</v>
      </c>
      <c r="AN52" s="42">
        <v>2.316801791579609</v>
      </c>
      <c r="AO52" s="35">
        <v>77716.59669363487</v>
      </c>
      <c r="AP52" s="35">
        <v>55061.05738869384</v>
      </c>
      <c r="AQ52" s="44">
        <v>0.7084851850338866</v>
      </c>
      <c r="AR52" s="35">
        <v>106081.65041675184</v>
      </c>
      <c r="AS52" s="44">
        <v>0.5631264401320971</v>
      </c>
      <c r="AT52" s="42">
        <v>1.3966175994267274</v>
      </c>
      <c r="AU52" s="42">
        <v>1.3318021426750821</v>
      </c>
      <c r="AV52" s="35">
        <v>198.5837097951763</v>
      </c>
      <c r="AW52" s="36">
        <v>804.9969036207093</v>
      </c>
      <c r="AX52" s="44">
        <v>0.6190833187034197</v>
      </c>
    </row>
    <row r="53" spans="1:50" ht="12.75">
      <c r="A53">
        <f t="shared" si="2"/>
        <v>6</v>
      </c>
      <c r="B53" s="35">
        <v>99010</v>
      </c>
      <c r="C53" s="37">
        <v>97.80000305175781</v>
      </c>
      <c r="D53" s="37">
        <v>97.05000305175781</v>
      </c>
      <c r="E53" s="37">
        <v>176.6999969482422</v>
      </c>
      <c r="F53" s="37">
        <v>147.60000610351562</v>
      </c>
      <c r="G53" s="37">
        <v>97.88999938964844</v>
      </c>
      <c r="H53" s="1">
        <v>0.0697999969124794</v>
      </c>
      <c r="I53" s="1">
        <v>0.0697999969124794</v>
      </c>
      <c r="J53" s="1">
        <v>0.11299999803304672</v>
      </c>
      <c r="K53" s="36">
        <v>19.899999618530273</v>
      </c>
      <c r="L53" s="36">
        <v>105.59999847412112</v>
      </c>
      <c r="M53" s="36">
        <v>600</v>
      </c>
      <c r="N53" s="36">
        <v>505.8999938964844</v>
      </c>
      <c r="O53" s="36">
        <v>99.69999694824219</v>
      </c>
      <c r="P53" s="36">
        <v>104.80000305175781</v>
      </c>
      <c r="Q53" s="36">
        <v>80.0999984741211</v>
      </c>
      <c r="R53" s="36">
        <v>83.0999984741211</v>
      </c>
      <c r="S53" s="37">
        <v>1.3600000143051147</v>
      </c>
      <c r="T53" s="37">
        <v>4.599999904632568</v>
      </c>
      <c r="U53" s="36">
        <v>19.700759751461305</v>
      </c>
      <c r="V53" s="36">
        <v>105.44986430536255</v>
      </c>
      <c r="W53" s="36">
        <v>598.2657608526927</v>
      </c>
      <c r="X53" s="42">
        <v>0.06044885817435752</v>
      </c>
      <c r="Y53" s="42">
        <v>0.04292212471526442</v>
      </c>
      <c r="Z53" s="42">
        <v>0.191469396203587</v>
      </c>
      <c r="AA53" s="44">
        <v>1.154695043389399</v>
      </c>
      <c r="AB53" s="44">
        <v>1.626200878346928</v>
      </c>
      <c r="AC53" s="44">
        <v>0.5901726347582736</v>
      </c>
      <c r="AD53" s="36">
        <v>20.02234044268455</v>
      </c>
      <c r="AE53" s="36">
        <v>17.426704888880465</v>
      </c>
      <c r="AF53" s="36">
        <v>63.41998097111645</v>
      </c>
      <c r="AG53" s="37">
        <v>97.2814582768453</v>
      </c>
      <c r="AH53" s="37">
        <v>176.94692745586863</v>
      </c>
      <c r="AI53" s="37">
        <v>148.77860017044503</v>
      </c>
      <c r="AJ53" s="44">
        <v>1.8207108850270326</v>
      </c>
      <c r="AK53" s="44">
        <v>1.8189173002763788</v>
      </c>
      <c r="AL53" s="42">
        <v>0.07037529882241185</v>
      </c>
      <c r="AM53" s="44">
        <v>1.5198549504350891</v>
      </c>
      <c r="AN53" s="42">
        <v>2.2443076866118186</v>
      </c>
      <c r="AO53" s="35">
        <v>86677.80349747163</v>
      </c>
      <c r="AP53" s="35">
        <v>54838.30643728672</v>
      </c>
      <c r="AQ53" s="44">
        <v>0.632668390574599</v>
      </c>
      <c r="AR53" s="35">
        <v>98923.49160356495</v>
      </c>
      <c r="AS53" s="44">
        <v>0.5412344450252968</v>
      </c>
      <c r="AT53" s="42">
        <v>1.3961846875785828</v>
      </c>
      <c r="AU53" s="42">
        <v>1.331780090858981</v>
      </c>
      <c r="AV53" s="35">
        <v>206.68935033290919</v>
      </c>
      <c r="AW53" s="36">
        <v>829.1499828100204</v>
      </c>
      <c r="AX53" s="44">
        <v>0.6410260165683821</v>
      </c>
    </row>
    <row r="54" spans="1:39" ht="12.75">
      <c r="A54">
        <f t="shared" si="2"/>
      </c>
    </row>
    <row r="55" spans="1:39" ht="12.75">
      <c r="A55">
        <f t="shared" si="2"/>
      </c>
    </row>
    <row r="56" spans="1:39" ht="12.75">
      <c r="A56">
        <f t="shared" si="2"/>
      </c>
    </row>
    <row r="57" spans="1:39" ht="12.75">
      <c r="A57">
        <f t="shared" si="2"/>
      </c>
    </row>
    <row r="58" spans="1:39" ht="12.75">
      <c r="A58">
        <f t="shared" si="2"/>
      </c>
    </row>
    <row r="59" spans="1:39" ht="12.75">
      <c r="A59">
        <f t="shared" si="2"/>
      </c>
    </row>
    <row r="60" spans="1:39" ht="12.75">
      <c r="A60">
        <f t="shared" si="2"/>
      </c>
    </row>
    <row r="61" ht="12.75"/>
    <row r="62" ht="12.75"/>
    <row r="64" ht="12.75">
      <c r="A64" s="73"/>
    </row>
    <row r="65" ht="12.75">
      <c r="A65">
        <v>115000</v>
      </c>
    </row>
    <row r="66" spans="1:50" ht="12.75">
      <c r="A66" s="49"/>
      <c r="B66" s="51" t="s">
        <v>52</v>
      </c>
      <c r="C66" s="3" t="s">
        <v>0</v>
      </c>
      <c r="D66" s="38" t="s">
        <v>1</v>
      </c>
      <c r="E66" s="38" t="s">
        <v>2</v>
      </c>
      <c r="F66" s="38" t="s">
        <v>3</v>
      </c>
      <c r="G66" s="39" t="s">
        <v>4</v>
      </c>
      <c r="H66" s="52" t="s">
        <v>5</v>
      </c>
      <c r="I66" s="52" t="s">
        <v>6</v>
      </c>
      <c r="J66" s="53" t="s">
        <v>7</v>
      </c>
      <c r="K66" s="3" t="s">
        <v>8</v>
      </c>
      <c r="L66" s="3" t="s">
        <v>9</v>
      </c>
      <c r="M66" s="3" t="s">
        <v>10</v>
      </c>
      <c r="N66" s="4" t="s">
        <v>11</v>
      </c>
      <c r="O66" s="43" t="s">
        <v>55</v>
      </c>
      <c r="P66" s="43" t="s">
        <v>56</v>
      </c>
      <c r="Q66" s="43" t="s">
        <v>90</v>
      </c>
      <c r="R66" s="43" t="s">
        <v>91</v>
      </c>
      <c r="S66" s="19" t="s">
        <v>57</v>
      </c>
      <c r="T66" s="19" t="s">
        <v>92</v>
      </c>
      <c r="U66" s="7" t="s">
        <v>16</v>
      </c>
      <c r="V66" s="7" t="s">
        <v>17</v>
      </c>
      <c r="W66" s="8" t="s">
        <v>18</v>
      </c>
      <c r="X66" s="54" t="s">
        <v>19</v>
      </c>
      <c r="Y66" s="54" t="s">
        <v>20</v>
      </c>
      <c r="Z66" s="54" t="s">
        <v>21</v>
      </c>
      <c r="AA66" s="9" t="s">
        <v>22</v>
      </c>
      <c r="AB66" s="9" t="s">
        <v>24</v>
      </c>
      <c r="AC66" s="9" t="s">
        <v>25</v>
      </c>
      <c r="AD66" s="10" t="s">
        <v>26</v>
      </c>
      <c r="AE66" s="10" t="s">
        <v>27</v>
      </c>
      <c r="AF66" s="11" t="s">
        <v>28</v>
      </c>
      <c r="AG66" s="10" t="s">
        <v>29</v>
      </c>
      <c r="AH66" s="10" t="s">
        <v>30</v>
      </c>
      <c r="AI66" s="45" t="s">
        <v>31</v>
      </c>
      <c r="AJ66" s="12" t="s">
        <v>32</v>
      </c>
      <c r="AK66" s="13" t="s">
        <v>33</v>
      </c>
      <c r="AL66" s="14" t="s">
        <v>34</v>
      </c>
      <c r="AM66" s="13" t="s">
        <v>35</v>
      </c>
      <c r="AN66" s="15" t="s">
        <v>53</v>
      </c>
      <c r="AO66" s="16" t="s">
        <v>36</v>
      </c>
      <c r="AP66" s="16" t="s">
        <v>37</v>
      </c>
      <c r="AQ66" s="17" t="s">
        <v>38</v>
      </c>
      <c r="AR66" s="47" t="s">
        <v>39</v>
      </c>
      <c r="AS66" s="18" t="s">
        <v>40</v>
      </c>
      <c r="AT66" s="33" t="s">
        <v>49</v>
      </c>
      <c r="AU66" s="88" t="s">
        <v>50</v>
      </c>
      <c r="AV66" s="55" t="s">
        <v>58</v>
      </c>
      <c r="AW66" s="55" t="s">
        <v>88</v>
      </c>
      <c r="AX66" s="86" t="s">
        <v>89</v>
      </c>
    </row>
    <row r="67" spans="1:50" ht="12.75">
      <c r="A67" s="50" t="s">
        <v>23</v>
      </c>
      <c r="B67" s="56" t="s">
        <v>12</v>
      </c>
      <c r="C67" s="5" t="s">
        <v>13</v>
      </c>
      <c r="D67" s="40" t="s">
        <v>13</v>
      </c>
      <c r="E67" s="40" t="s">
        <v>13</v>
      </c>
      <c r="F67" s="40" t="s">
        <v>13</v>
      </c>
      <c r="G67" s="41" t="s">
        <v>13</v>
      </c>
      <c r="H67" s="57" t="s">
        <v>14</v>
      </c>
      <c r="I67" s="57" t="s">
        <v>14</v>
      </c>
      <c r="J67" s="58" t="s">
        <v>14</v>
      </c>
      <c r="K67" s="5" t="s">
        <v>15</v>
      </c>
      <c r="L67" s="5" t="s">
        <v>15</v>
      </c>
      <c r="M67" s="5" t="s">
        <v>15</v>
      </c>
      <c r="N67" s="6" t="s">
        <v>15</v>
      </c>
      <c r="O67" s="31" t="s">
        <v>15</v>
      </c>
      <c r="P67" s="31" t="s">
        <v>15</v>
      </c>
      <c r="Q67" s="31" t="s">
        <v>15</v>
      </c>
      <c r="R67" s="31" t="s">
        <v>15</v>
      </c>
      <c r="S67" s="32" t="s">
        <v>47</v>
      </c>
      <c r="T67" s="32" t="s">
        <v>47</v>
      </c>
      <c r="U67" s="28" t="s">
        <v>15</v>
      </c>
      <c r="V67" s="28" t="s">
        <v>15</v>
      </c>
      <c r="W67" s="20" t="s">
        <v>15</v>
      </c>
      <c r="X67" s="59" t="s">
        <v>41</v>
      </c>
      <c r="Y67" s="59" t="s">
        <v>41</v>
      </c>
      <c r="Z67" s="59" t="s">
        <v>41</v>
      </c>
      <c r="AA67" s="21" t="s">
        <v>42</v>
      </c>
      <c r="AB67" s="21" t="s">
        <v>42</v>
      </c>
      <c r="AC67" s="21" t="s">
        <v>42</v>
      </c>
      <c r="AD67" s="22" t="s">
        <v>43</v>
      </c>
      <c r="AE67" s="22" t="s">
        <v>43</v>
      </c>
      <c r="AF67" s="23" t="s">
        <v>43</v>
      </c>
      <c r="AG67" s="22" t="s">
        <v>13</v>
      </c>
      <c r="AH67" s="22" t="s">
        <v>13</v>
      </c>
      <c r="AI67" s="46" t="s">
        <v>13</v>
      </c>
      <c r="AJ67" s="24" t="s">
        <v>44</v>
      </c>
      <c r="AK67" s="25" t="s">
        <v>44</v>
      </c>
      <c r="AL67" s="26" t="s">
        <v>14</v>
      </c>
      <c r="AM67" s="25" t="s">
        <v>44</v>
      </c>
      <c r="AN67" s="27" t="s">
        <v>45</v>
      </c>
      <c r="AO67" s="28"/>
      <c r="AP67" s="28"/>
      <c r="AQ67" s="29" t="s">
        <v>44</v>
      </c>
      <c r="AR67" s="48"/>
      <c r="AS67" s="30" t="s">
        <v>46</v>
      </c>
      <c r="AT67" s="34" t="s">
        <v>59</v>
      </c>
      <c r="AU67" s="89" t="s">
        <v>51</v>
      </c>
      <c r="AV67" s="60" t="s">
        <v>48</v>
      </c>
      <c r="AW67" s="60" t="s">
        <v>48</v>
      </c>
      <c r="AX67" s="87" t="s">
        <v>44</v>
      </c>
    </row>
    <row r="68" spans="1:50" ht="12.75">
      <c r="A68">
        <v>1</v>
      </c>
      <c r="B68" s="35">
        <v>115020</v>
      </c>
      <c r="C68" s="37">
        <v>97.80000305175781</v>
      </c>
      <c r="D68" s="37">
        <v>90.5</v>
      </c>
      <c r="E68" s="37">
        <v>118.30000305175781</v>
      </c>
      <c r="F68" s="37">
        <v>210.10000610351562</v>
      </c>
      <c r="G68" s="37">
        <v>98.54000091552734</v>
      </c>
      <c r="H68" s="1">
        <v>0.23309999704360962</v>
      </c>
      <c r="I68" s="1">
        <v>0.23309999704360962</v>
      </c>
      <c r="J68" s="1">
        <v>0.18700000643730164</v>
      </c>
      <c r="K68" s="36">
        <v>19.79999923706053</v>
      </c>
      <c r="L68" s="36">
        <v>96.80000305175783</v>
      </c>
      <c r="M68" s="36">
        <v>600.2999877929688</v>
      </c>
      <c r="N68" s="36">
        <v>480.6000061035156</v>
      </c>
      <c r="O68" s="36">
        <v>99.19999694824219</v>
      </c>
      <c r="P68" s="36">
        <v>106.80000305175781</v>
      </c>
      <c r="Q68" s="36">
        <v>80.0999984741211</v>
      </c>
      <c r="R68" s="36">
        <v>83.30000305175781</v>
      </c>
      <c r="S68" s="37">
        <v>1.4600000381469727</v>
      </c>
      <c r="T68" s="37">
        <v>4.619999885559082</v>
      </c>
      <c r="U68" s="36">
        <v>17.286465436288324</v>
      </c>
      <c r="V68" s="36">
        <v>93.29664472158368</v>
      </c>
      <c r="W68" s="36">
        <v>597.9574746745988</v>
      </c>
      <c r="X68" s="42">
        <v>0.2146973719372083</v>
      </c>
      <c r="Y68" s="42">
        <v>0.20722882210096555</v>
      </c>
      <c r="Z68" s="42">
        <v>0.22252007286783537</v>
      </c>
      <c r="AA68" s="44">
        <v>1.0857142541632203</v>
      </c>
      <c r="AB68" s="44">
        <v>1.1248435168445785</v>
      </c>
      <c r="AC68" s="44">
        <v>0.8403736527102853</v>
      </c>
      <c r="AD68" s="36">
        <v>71.11373155597478</v>
      </c>
      <c r="AE68" s="36">
        <v>84.13645762367263</v>
      </c>
      <c r="AF68" s="36">
        <v>73.70482733420343</v>
      </c>
      <c r="AG68" s="37">
        <v>93.2453167531233</v>
      </c>
      <c r="AH68" s="37">
        <v>122.2813546437656</v>
      </c>
      <c r="AI68" s="37">
        <v>212.3667228945159</v>
      </c>
      <c r="AJ68" s="44">
        <v>1.3071823541630698</v>
      </c>
      <c r="AK68" s="44">
        <v>1.3113940614038369</v>
      </c>
      <c r="AL68" s="42">
        <v>0.24515234292074284</v>
      </c>
      <c r="AM68" s="44">
        <v>2.1551321384354933</v>
      </c>
      <c r="AN68" s="42">
        <v>2.602400763474874</v>
      </c>
      <c r="AO68" s="35">
        <v>77816.98659144042</v>
      </c>
      <c r="AP68" s="35">
        <v>23692.706198921198</v>
      </c>
      <c r="AQ68" s="44">
        <v>0.30446702239080675</v>
      </c>
      <c r="AR68" s="35">
        <v>173975.07175164728</v>
      </c>
      <c r="AS68" s="44">
        <v>0.5575554063088329</v>
      </c>
      <c r="AT68" s="42">
        <v>1.3966223993535767</v>
      </c>
      <c r="AU68" s="42">
        <v>1.3317470183923195</v>
      </c>
      <c r="AV68" s="35">
        <v>330.65515631971726</v>
      </c>
      <c r="AW68" s="36">
        <v>888.2732486800832</v>
      </c>
      <c r="AX68" s="44">
        <v>0.5615341394517269</v>
      </c>
    </row>
    <row r="69" spans="1:50" ht="12.75">
      <c r="A69">
        <f>IF(ISNUMBER(B69),A68+1,"")</f>
        <v>2</v>
      </c>
      <c r="B69" s="35">
        <v>114950</v>
      </c>
      <c r="C69" s="37">
        <v>97.80000305175781</v>
      </c>
      <c r="D69" s="37">
        <v>92.83000183105469</v>
      </c>
      <c r="E69" s="37">
        <v>183.8000030517578</v>
      </c>
      <c r="F69" s="37">
        <v>201.89999389648438</v>
      </c>
      <c r="G69" s="37">
        <v>98.52999877929688</v>
      </c>
      <c r="H69" s="1">
        <v>0.19599999487400055</v>
      </c>
      <c r="I69" s="1">
        <v>0.19599999487400055</v>
      </c>
      <c r="J69" s="1">
        <v>0.17829999327659607</v>
      </c>
      <c r="K69" s="36">
        <v>19.999999999999975</v>
      </c>
      <c r="L69" s="36">
        <v>104.19999694824222</v>
      </c>
      <c r="M69" s="36">
        <v>599.7999877929688</v>
      </c>
      <c r="N69" s="36">
        <v>483</v>
      </c>
      <c r="O69" s="36">
        <v>99</v>
      </c>
      <c r="P69" s="36">
        <v>105.5</v>
      </c>
      <c r="Q69" s="36">
        <v>80.0999984741211</v>
      </c>
      <c r="R69" s="36">
        <v>83.30000305175781</v>
      </c>
      <c r="S69" s="37">
        <v>1.4500000476837158</v>
      </c>
      <c r="T69" s="37">
        <v>4.619999885559082</v>
      </c>
      <c r="U69" s="36">
        <v>18.299238362540677</v>
      </c>
      <c r="V69" s="36">
        <v>103.11907999724679</v>
      </c>
      <c r="W69" s="36">
        <v>597.4960501088306</v>
      </c>
      <c r="X69" s="42">
        <v>0.1766088743317907</v>
      </c>
      <c r="Y69" s="42">
        <v>0.11515716748106979</v>
      </c>
      <c r="Z69" s="42">
        <v>0.22066758993367416</v>
      </c>
      <c r="AA69" s="44">
        <v>1.109796977165373</v>
      </c>
      <c r="AB69" s="44">
        <v>1.7020216731730586</v>
      </c>
      <c r="AC69" s="44">
        <v>0.8080026311529823</v>
      </c>
      <c r="AD69" s="36">
        <v>58.497763462642766</v>
      </c>
      <c r="AE69" s="36">
        <v>46.75467458437122</v>
      </c>
      <c r="AF69" s="36">
        <v>73.0912335444737</v>
      </c>
      <c r="AG69" s="37">
        <v>94.72885796575335</v>
      </c>
      <c r="AH69" s="37">
        <v>185.66031239532506</v>
      </c>
      <c r="AI69" s="37">
        <v>204.04326113438339</v>
      </c>
      <c r="AJ69" s="44">
        <v>1.9799633677295767</v>
      </c>
      <c r="AK69" s="44">
        <v>1.9599129175867982</v>
      </c>
      <c r="AL69" s="42">
        <v>0.20297510083031584</v>
      </c>
      <c r="AM69" s="44">
        <v>2.0708744916503234</v>
      </c>
      <c r="AN69" s="42">
        <v>2.581806871608711</v>
      </c>
      <c r="AO69" s="35">
        <v>85149.64919327816</v>
      </c>
      <c r="AP69" s="35">
        <v>62380.71586691018</v>
      </c>
      <c r="AQ69" s="44">
        <v>0.7326009732032414</v>
      </c>
      <c r="AR69" s="35">
        <v>165638.1740536302</v>
      </c>
      <c r="AS69" s="44">
        <v>0.5651024132435852</v>
      </c>
      <c r="AT69" s="42">
        <v>1.3962563956554566</v>
      </c>
      <c r="AU69" s="42">
        <v>1.3318021426750821</v>
      </c>
      <c r="AV69" s="35">
        <v>280.8599825695038</v>
      </c>
      <c r="AW69" s="36">
        <v>888.2732486800832</v>
      </c>
      <c r="AX69" s="44">
        <v>0.5751419855830036</v>
      </c>
    </row>
    <row r="70" spans="1:50" ht="12.75">
      <c r="A70">
        <f aca="true" t="shared" si="3" ref="A70:A80">IF(ISNUMBER(B70),A69+1,"")</f>
        <v>3</v>
      </c>
      <c r="B70" s="35">
        <v>115020</v>
      </c>
      <c r="C70" s="37">
        <v>97.80000305175781</v>
      </c>
      <c r="D70" s="37">
        <v>94.37999725341797</v>
      </c>
      <c r="E70" s="37">
        <v>202.3000030517578</v>
      </c>
      <c r="F70" s="37">
        <v>193.6999969482422</v>
      </c>
      <c r="G70" s="37">
        <v>98.1500015258789</v>
      </c>
      <c r="H70" s="1">
        <v>0.1623000055551529</v>
      </c>
      <c r="I70" s="1">
        <v>0.1623000055551529</v>
      </c>
      <c r="J70" s="1">
        <v>0.16940000653266907</v>
      </c>
      <c r="K70" s="36">
        <v>19.799999237060554</v>
      </c>
      <c r="L70" s="36">
        <v>112</v>
      </c>
      <c r="M70" s="36">
        <v>599.7999877929688</v>
      </c>
      <c r="N70" s="36">
        <v>485.1000061035156</v>
      </c>
      <c r="O70" s="36">
        <v>99.5</v>
      </c>
      <c r="P70" s="36">
        <v>105.80000305175781</v>
      </c>
      <c r="Q70" s="36">
        <v>80</v>
      </c>
      <c r="R70" s="36">
        <v>83.30000305175781</v>
      </c>
      <c r="S70" s="37">
        <v>1.5299999713897705</v>
      </c>
      <c r="T70" s="37">
        <v>4.619999885559082</v>
      </c>
      <c r="U70" s="36">
        <v>18.668949904691033</v>
      </c>
      <c r="V70" s="36">
        <v>111.36158849241167</v>
      </c>
      <c r="W70" s="36">
        <v>597.540304060602</v>
      </c>
      <c r="X70" s="42">
        <v>0.144023699187156</v>
      </c>
      <c r="Y70" s="42">
        <v>0.08853479281258808</v>
      </c>
      <c r="Z70" s="42">
        <v>0.21853923264905897</v>
      </c>
      <c r="AA70" s="44">
        <v>1.1268979096575433</v>
      </c>
      <c r="AB70" s="44">
        <v>1.8331776739875842</v>
      </c>
      <c r="AC70" s="44">
        <v>0.7751468900080744</v>
      </c>
      <c r="AD70" s="36">
        <v>47.70464859108443</v>
      </c>
      <c r="AE70" s="36">
        <v>35.945790591173974</v>
      </c>
      <c r="AF70" s="36">
        <v>72.3862625090686</v>
      </c>
      <c r="AG70" s="37">
        <v>95.66225691157692</v>
      </c>
      <c r="AH70" s="37">
        <v>203.48432736076916</v>
      </c>
      <c r="AI70" s="37">
        <v>195.71664115605418</v>
      </c>
      <c r="AJ70" s="44">
        <v>2.143462692720427</v>
      </c>
      <c r="AK70" s="44">
        <v>2.1271119240773815</v>
      </c>
      <c r="AL70" s="42">
        <v>0.16637908082354377</v>
      </c>
      <c r="AM70" s="44">
        <v>1.994056424996083</v>
      </c>
      <c r="AN70" s="42">
        <v>2.5572921792654557</v>
      </c>
      <c r="AO70" s="35">
        <v>93308.96305140629</v>
      </c>
      <c r="AP70" s="35">
        <v>70761.1431298019</v>
      </c>
      <c r="AQ70" s="44">
        <v>0.7583531186689727</v>
      </c>
      <c r="AR70" s="35">
        <v>157756.71055403087</v>
      </c>
      <c r="AS70" s="44">
        <v>0.5666835853921922</v>
      </c>
      <c r="AT70" s="42">
        <v>1.3958468955</v>
      </c>
      <c r="AU70" s="42">
        <v>1.3318021426750821</v>
      </c>
      <c r="AV70" s="35">
        <v>287.23719296816455</v>
      </c>
      <c r="AW70" s="36">
        <v>916.0313244313983</v>
      </c>
      <c r="AX70" s="44">
        <v>0.5896927063446971</v>
      </c>
    </row>
    <row r="71" spans="1:50" ht="12.75">
      <c r="A71">
        <f t="shared" si="3"/>
        <v>4</v>
      </c>
      <c r="B71" s="35">
        <v>115030</v>
      </c>
      <c r="C71" s="37">
        <v>97.79000091552734</v>
      </c>
      <c r="D71" s="37">
        <v>95.31999969482422</v>
      </c>
      <c r="E71" s="37">
        <v>206.60000610351562</v>
      </c>
      <c r="F71" s="37">
        <v>186</v>
      </c>
      <c r="G71" s="37">
        <v>98.0999984741211</v>
      </c>
      <c r="H71" s="1">
        <v>0.1363999992609024</v>
      </c>
      <c r="I71" s="1">
        <v>0.1363999992609024</v>
      </c>
      <c r="J71" s="1">
        <v>0.16040000319480896</v>
      </c>
      <c r="K71" s="36">
        <v>20.000000000000004</v>
      </c>
      <c r="L71" s="36">
        <v>117.8000030517578</v>
      </c>
      <c r="M71" s="36">
        <v>600.0999755859375</v>
      </c>
      <c r="N71" s="36">
        <v>488.1000061035156</v>
      </c>
      <c r="O71" s="36">
        <v>99.80000305175781</v>
      </c>
      <c r="P71" s="36">
        <v>106.19999694824219</v>
      </c>
      <c r="Q71" s="36">
        <v>80.0999984741211</v>
      </c>
      <c r="R71" s="36">
        <v>83.30000305175781</v>
      </c>
      <c r="S71" s="37">
        <v>1.3700000047683716</v>
      </c>
      <c r="T71" s="37">
        <v>4.599999904632568</v>
      </c>
      <c r="U71" s="36">
        <v>19.21389882492832</v>
      </c>
      <c r="V71" s="36">
        <v>117.3543496847355</v>
      </c>
      <c r="W71" s="36">
        <v>597.9011856286435</v>
      </c>
      <c r="X71" s="42">
        <v>0.12007040546732854</v>
      </c>
      <c r="Y71" s="42">
        <v>0.07399320010544808</v>
      </c>
      <c r="Z71" s="42">
        <v>0.2155842361228665</v>
      </c>
      <c r="AA71" s="44">
        <v>1.1360001553256784</v>
      </c>
      <c r="AB71" s="44">
        <v>1.843412625302299</v>
      </c>
      <c r="AC71" s="44">
        <v>0.7440247305623647</v>
      </c>
      <c r="AD71" s="36">
        <v>39.77065254770755</v>
      </c>
      <c r="AE71" s="36">
        <v>30.041794775433193</v>
      </c>
      <c r="AF71" s="36">
        <v>71.40748560175766</v>
      </c>
      <c r="AG71" s="37">
        <v>96.2184081460028</v>
      </c>
      <c r="AH71" s="37">
        <v>207.43185475020636</v>
      </c>
      <c r="AI71" s="37">
        <v>187.88368301033302</v>
      </c>
      <c r="AJ71" s="44">
        <v>2.1674360760067626</v>
      </c>
      <c r="AK71" s="44">
        <v>2.155843759496074</v>
      </c>
      <c r="AL71" s="42">
        <v>0.13906735920210095</v>
      </c>
      <c r="AM71" s="44">
        <v>1.9152261562970052</v>
      </c>
      <c r="AN71" s="42">
        <v>2.5228103194176716</v>
      </c>
      <c r="AO71" s="35">
        <v>99033.73825029262</v>
      </c>
      <c r="AP71" s="35">
        <v>72205.64403648661</v>
      </c>
      <c r="AQ71" s="44">
        <v>0.7291014689761371</v>
      </c>
      <c r="AR71" s="35">
        <v>149316.55098843903</v>
      </c>
      <c r="AS71" s="44">
        <v>0.5640079405851978</v>
      </c>
      <c r="AT71" s="42">
        <v>1.3955266193279419</v>
      </c>
      <c r="AU71" s="42">
        <v>1.3317690686940378</v>
      </c>
      <c r="AV71" s="35">
        <v>261.28147546507074</v>
      </c>
      <c r="AW71" s="36">
        <v>884.4279135131574</v>
      </c>
      <c r="AX71" s="44">
        <v>0.606182589898809</v>
      </c>
    </row>
    <row r="72" spans="1:50" ht="12.75">
      <c r="A72">
        <f t="shared" si="3"/>
        <v>5</v>
      </c>
      <c r="B72" s="35">
        <v>115010</v>
      </c>
      <c r="C72" s="37">
        <v>97.79000091552734</v>
      </c>
      <c r="D72" s="37">
        <v>96.0999984741211</v>
      </c>
      <c r="E72" s="37">
        <v>208.60000610351562</v>
      </c>
      <c r="F72" s="37">
        <v>177.6999969482422</v>
      </c>
      <c r="G72" s="37">
        <v>98.05000305175781</v>
      </c>
      <c r="H72" s="1">
        <v>0.11270000040531158</v>
      </c>
      <c r="I72" s="1">
        <v>0.11270000040531158</v>
      </c>
      <c r="J72" s="1">
        <v>0.15029999613761902</v>
      </c>
      <c r="K72" s="36">
        <v>19.999999999999986</v>
      </c>
      <c r="L72" s="36">
        <v>122.8000030517578</v>
      </c>
      <c r="M72" s="36">
        <v>600</v>
      </c>
      <c r="N72" s="36">
        <v>491.70001220703125</v>
      </c>
      <c r="O72" s="36">
        <v>99.80000305175781</v>
      </c>
      <c r="P72" s="36">
        <v>106.4000015258789</v>
      </c>
      <c r="Q72" s="36">
        <v>80</v>
      </c>
      <c r="R72" s="36">
        <v>83.4000015258789</v>
      </c>
      <c r="S72" s="37">
        <v>1.3700000047683716</v>
      </c>
      <c r="T72" s="37">
        <v>4.630000114440918</v>
      </c>
      <c r="U72" s="36">
        <v>19.47109312102498</v>
      </c>
      <c r="V72" s="36">
        <v>122.4938251584395</v>
      </c>
      <c r="W72" s="36">
        <v>597.8849067636295</v>
      </c>
      <c r="X72" s="42">
        <v>0.09848907574621878</v>
      </c>
      <c r="Y72" s="42">
        <v>0.06134736161052574</v>
      </c>
      <c r="Z72" s="42">
        <v>0.2114409033279005</v>
      </c>
      <c r="AA72" s="44">
        <v>1.1442893493661241</v>
      </c>
      <c r="AB72" s="44">
        <v>1.8370798262003</v>
      </c>
      <c r="AC72" s="44">
        <v>0.7108368994457768</v>
      </c>
      <c r="AD72" s="36">
        <v>32.622316848205664</v>
      </c>
      <c r="AE72" s="36">
        <v>24.90748940296211</v>
      </c>
      <c r="AF72" s="36">
        <v>70.03509872310292</v>
      </c>
      <c r="AG72" s="37">
        <v>96.70888373746149</v>
      </c>
      <c r="AH72" s="37">
        <v>209.1698526774876</v>
      </c>
      <c r="AI72" s="37">
        <v>179.43114583884437</v>
      </c>
      <c r="AJ72" s="44">
        <v>2.170655665095456</v>
      </c>
      <c r="AK72" s="44">
        <v>2.162881470592994</v>
      </c>
      <c r="AL72" s="42">
        <v>0.11432114209667406</v>
      </c>
      <c r="AM72" s="44">
        <v>1.8299963309958058</v>
      </c>
      <c r="AN72" s="42">
        <v>2.4751730519648</v>
      </c>
      <c r="AO72" s="35">
        <v>104150.95900695902</v>
      </c>
      <c r="AP72" s="35">
        <v>72542.43338623409</v>
      </c>
      <c r="AQ72" s="44">
        <v>0.6965123900720592</v>
      </c>
      <c r="AR72" s="35">
        <v>139609.48286243796</v>
      </c>
      <c r="AS72" s="44">
        <v>0.5593882026942884</v>
      </c>
      <c r="AT72" s="42">
        <v>1.3952397193218382</v>
      </c>
      <c r="AU72" s="42">
        <v>1.331780090858981</v>
      </c>
      <c r="AV72" s="35">
        <v>269.446716243409</v>
      </c>
      <c r="AW72" s="36">
        <v>945.8322811896113</v>
      </c>
      <c r="AX72" s="44">
        <v>0.6267934626830068</v>
      </c>
    </row>
    <row r="73" spans="1:50" ht="12.75">
      <c r="A73">
        <f t="shared" si="3"/>
        <v>6</v>
      </c>
      <c r="B73" s="35">
        <v>114980</v>
      </c>
      <c r="C73" s="37">
        <v>97.80000305175781</v>
      </c>
      <c r="D73" s="37">
        <v>96.75</v>
      </c>
      <c r="E73" s="37">
        <v>208.39999389648438</v>
      </c>
      <c r="F73" s="37">
        <v>170.10000610351562</v>
      </c>
      <c r="G73" s="37">
        <v>98.06999969482422</v>
      </c>
      <c r="H73" s="1">
        <v>0.08739999681711197</v>
      </c>
      <c r="I73" s="1">
        <v>0.08739999681711197</v>
      </c>
      <c r="J73" s="1">
        <v>0.14020000398159027</v>
      </c>
      <c r="K73" s="36">
        <v>19.999999999999982</v>
      </c>
      <c r="L73" s="36">
        <v>132.6000061035156</v>
      </c>
      <c r="M73" s="36">
        <v>599.5999755859375</v>
      </c>
      <c r="N73" s="36">
        <v>495.1000061035156</v>
      </c>
      <c r="O73" s="36">
        <v>99.9000015258789</v>
      </c>
      <c r="P73" s="36">
        <v>106.9000015258789</v>
      </c>
      <c r="Q73" s="36">
        <v>80.0999984741211</v>
      </c>
      <c r="R73" s="36">
        <v>83.5999984741211</v>
      </c>
      <c r="S73" s="37">
        <v>1.3899999856948853</v>
      </c>
      <c r="T73" s="37">
        <v>4.610000133514404</v>
      </c>
      <c r="U73" s="36">
        <v>19.685708243837496</v>
      </c>
      <c r="V73" s="36">
        <v>132.40636167171863</v>
      </c>
      <c r="W73" s="36">
        <v>597.5926676622028</v>
      </c>
      <c r="X73" s="42">
        <v>0.07592177851105542</v>
      </c>
      <c r="Y73" s="42">
        <v>0.048814273475856595</v>
      </c>
      <c r="Z73" s="42">
        <v>0.20597543065037502</v>
      </c>
      <c r="AA73" s="44">
        <v>1.1511847921790337</v>
      </c>
      <c r="AB73" s="44">
        <v>1.7904598510585177</v>
      </c>
      <c r="AC73" s="44">
        <v>0.6806637254691184</v>
      </c>
      <c r="AD73" s="36">
        <v>25.147401328538</v>
      </c>
      <c r="AE73" s="36">
        <v>19.818961523270847</v>
      </c>
      <c r="AF73" s="36">
        <v>68.22478240060161</v>
      </c>
      <c r="AG73" s="37">
        <v>97.11399990952188</v>
      </c>
      <c r="AH73" s="37">
        <v>208.751632365459</v>
      </c>
      <c r="AI73" s="37">
        <v>171.67308278133825</v>
      </c>
      <c r="AJ73" s="44">
        <v>2.1540051048732236</v>
      </c>
      <c r="AK73" s="44">
        <v>2.149552408097148</v>
      </c>
      <c r="AL73" s="42">
        <v>0.08828737046920897</v>
      </c>
      <c r="AM73" s="44">
        <v>1.750515787861255</v>
      </c>
      <c r="AN73" s="42">
        <v>2.4126301049481897</v>
      </c>
      <c r="AO73" s="35">
        <v>114202.2623728133</v>
      </c>
      <c r="AP73" s="35">
        <v>71887.21466704652</v>
      </c>
      <c r="AQ73" s="44">
        <v>0.6294727720224201</v>
      </c>
      <c r="AR73" s="35">
        <v>129990.90653966302</v>
      </c>
      <c r="AS73" s="44">
        <v>0.5476777856116075</v>
      </c>
      <c r="AT73" s="42">
        <v>1.394648387119751</v>
      </c>
      <c r="AU73" s="42">
        <v>1.3318241955008145</v>
      </c>
      <c r="AV73" s="35">
        <v>289.9488076826731</v>
      </c>
      <c r="AW73" s="36">
        <v>969.4446114103</v>
      </c>
      <c r="AX73" s="44">
        <v>0.6493997723465196</v>
      </c>
    </row>
    <row r="74" spans="1:39" ht="12.75">
      <c r="A74">
        <f t="shared" si="3"/>
      </c>
    </row>
    <row r="75" spans="1:39" ht="12.75">
      <c r="A75">
        <f t="shared" si="3"/>
      </c>
    </row>
    <row r="76" spans="1:39" ht="12.75">
      <c r="A76">
        <f t="shared" si="3"/>
      </c>
    </row>
    <row r="77" spans="1:39" ht="12.75">
      <c r="A77">
        <f t="shared" si="3"/>
      </c>
    </row>
    <row r="78" spans="1:39" ht="12.75">
      <c r="A78">
        <f t="shared" si="3"/>
      </c>
    </row>
    <row r="79" spans="1:39" ht="12.75">
      <c r="A79">
        <f t="shared" si="3"/>
      </c>
    </row>
    <row r="80" spans="1:39" ht="12.75">
      <c r="A80">
        <f t="shared" si="3"/>
      </c>
    </row>
    <row r="81" ht="12.75"/>
    <row r="82" ht="12.75"/>
    <row r="84" ht="12.75">
      <c r="A84" s="73"/>
    </row>
    <row r="85" ht="12.75">
      <c r="A85">
        <v>131000</v>
      </c>
    </row>
    <row r="86" spans="1:50" ht="12.75">
      <c r="A86" s="49"/>
      <c r="B86" s="51" t="s">
        <v>52</v>
      </c>
      <c r="C86" s="3" t="s">
        <v>0</v>
      </c>
      <c r="D86" s="38" t="s">
        <v>1</v>
      </c>
      <c r="E86" s="38" t="s">
        <v>2</v>
      </c>
      <c r="F86" s="38" t="s">
        <v>3</v>
      </c>
      <c r="G86" s="39" t="s">
        <v>4</v>
      </c>
      <c r="H86" s="52" t="s">
        <v>5</v>
      </c>
      <c r="I86" s="52" t="s">
        <v>6</v>
      </c>
      <c r="J86" s="53" t="s">
        <v>7</v>
      </c>
      <c r="K86" s="3" t="s">
        <v>8</v>
      </c>
      <c r="L86" s="3" t="s">
        <v>9</v>
      </c>
      <c r="M86" s="3" t="s">
        <v>10</v>
      </c>
      <c r="N86" s="4" t="s">
        <v>11</v>
      </c>
      <c r="O86" s="43" t="s">
        <v>55</v>
      </c>
      <c r="P86" s="43" t="s">
        <v>56</v>
      </c>
      <c r="Q86" s="43" t="s">
        <v>90</v>
      </c>
      <c r="R86" s="43" t="s">
        <v>91</v>
      </c>
      <c r="S86" s="19" t="s">
        <v>57</v>
      </c>
      <c r="T86" s="19" t="s">
        <v>92</v>
      </c>
      <c r="U86" s="7" t="s">
        <v>16</v>
      </c>
      <c r="V86" s="7" t="s">
        <v>17</v>
      </c>
      <c r="W86" s="8" t="s">
        <v>18</v>
      </c>
      <c r="X86" s="54" t="s">
        <v>19</v>
      </c>
      <c r="Y86" s="54" t="s">
        <v>20</v>
      </c>
      <c r="Z86" s="54" t="s">
        <v>21</v>
      </c>
      <c r="AA86" s="9" t="s">
        <v>22</v>
      </c>
      <c r="AB86" s="9" t="s">
        <v>24</v>
      </c>
      <c r="AC86" s="9" t="s">
        <v>25</v>
      </c>
      <c r="AD86" s="10" t="s">
        <v>26</v>
      </c>
      <c r="AE86" s="10" t="s">
        <v>27</v>
      </c>
      <c r="AF86" s="11" t="s">
        <v>28</v>
      </c>
      <c r="AG86" s="10" t="s">
        <v>29</v>
      </c>
      <c r="AH86" s="10" t="s">
        <v>30</v>
      </c>
      <c r="AI86" s="45" t="s">
        <v>31</v>
      </c>
      <c r="AJ86" s="12" t="s">
        <v>32</v>
      </c>
      <c r="AK86" s="13" t="s">
        <v>33</v>
      </c>
      <c r="AL86" s="14" t="s">
        <v>34</v>
      </c>
      <c r="AM86" s="13" t="s">
        <v>35</v>
      </c>
      <c r="AN86" s="15" t="s">
        <v>53</v>
      </c>
      <c r="AO86" s="16" t="s">
        <v>36</v>
      </c>
      <c r="AP86" s="16" t="s">
        <v>37</v>
      </c>
      <c r="AQ86" s="17" t="s">
        <v>38</v>
      </c>
      <c r="AR86" s="47" t="s">
        <v>39</v>
      </c>
      <c r="AS86" s="18" t="s">
        <v>40</v>
      </c>
      <c r="AT86" s="33" t="s">
        <v>49</v>
      </c>
      <c r="AU86" s="88" t="s">
        <v>50</v>
      </c>
      <c r="AV86" s="55" t="s">
        <v>58</v>
      </c>
      <c r="AW86" s="55" t="s">
        <v>88</v>
      </c>
      <c r="AX86" s="86" t="s">
        <v>89</v>
      </c>
    </row>
    <row r="87" spans="1:50" ht="12.75">
      <c r="A87" s="50" t="s">
        <v>23</v>
      </c>
      <c r="B87" s="56" t="s">
        <v>12</v>
      </c>
      <c r="C87" s="5" t="s">
        <v>13</v>
      </c>
      <c r="D87" s="40" t="s">
        <v>13</v>
      </c>
      <c r="E87" s="40" t="s">
        <v>13</v>
      </c>
      <c r="F87" s="40" t="s">
        <v>13</v>
      </c>
      <c r="G87" s="41" t="s">
        <v>13</v>
      </c>
      <c r="H87" s="57" t="s">
        <v>14</v>
      </c>
      <c r="I87" s="57" t="s">
        <v>14</v>
      </c>
      <c r="J87" s="58" t="s">
        <v>14</v>
      </c>
      <c r="K87" s="5" t="s">
        <v>15</v>
      </c>
      <c r="L87" s="5" t="s">
        <v>15</v>
      </c>
      <c r="M87" s="5" t="s">
        <v>15</v>
      </c>
      <c r="N87" s="6" t="s">
        <v>15</v>
      </c>
      <c r="O87" s="31" t="s">
        <v>15</v>
      </c>
      <c r="P87" s="31" t="s">
        <v>15</v>
      </c>
      <c r="Q87" s="31" t="s">
        <v>15</v>
      </c>
      <c r="R87" s="31" t="s">
        <v>15</v>
      </c>
      <c r="S87" s="32" t="s">
        <v>47</v>
      </c>
      <c r="T87" s="32" t="s">
        <v>47</v>
      </c>
      <c r="U87" s="28" t="s">
        <v>15</v>
      </c>
      <c r="V87" s="28" t="s">
        <v>15</v>
      </c>
      <c r="W87" s="20" t="s">
        <v>15</v>
      </c>
      <c r="X87" s="59" t="s">
        <v>41</v>
      </c>
      <c r="Y87" s="59" t="s">
        <v>41</v>
      </c>
      <c r="Z87" s="59" t="s">
        <v>41</v>
      </c>
      <c r="AA87" s="21" t="s">
        <v>42</v>
      </c>
      <c r="AB87" s="21" t="s">
        <v>42</v>
      </c>
      <c r="AC87" s="21" t="s">
        <v>42</v>
      </c>
      <c r="AD87" s="22" t="s">
        <v>43</v>
      </c>
      <c r="AE87" s="22" t="s">
        <v>43</v>
      </c>
      <c r="AF87" s="23" t="s">
        <v>43</v>
      </c>
      <c r="AG87" s="22" t="s">
        <v>13</v>
      </c>
      <c r="AH87" s="22" t="s">
        <v>13</v>
      </c>
      <c r="AI87" s="46" t="s">
        <v>13</v>
      </c>
      <c r="AJ87" s="24" t="s">
        <v>44</v>
      </c>
      <c r="AK87" s="25" t="s">
        <v>44</v>
      </c>
      <c r="AL87" s="26" t="s">
        <v>14</v>
      </c>
      <c r="AM87" s="25" t="s">
        <v>44</v>
      </c>
      <c r="AN87" s="27" t="s">
        <v>45</v>
      </c>
      <c r="AO87" s="28"/>
      <c r="AP87" s="28"/>
      <c r="AQ87" s="29" t="s">
        <v>44</v>
      </c>
      <c r="AR87" s="48"/>
      <c r="AS87" s="30" t="s">
        <v>46</v>
      </c>
      <c r="AT87" s="34" t="s">
        <v>59</v>
      </c>
      <c r="AU87" s="89" t="s">
        <v>51</v>
      </c>
      <c r="AV87" s="60" t="s">
        <v>48</v>
      </c>
      <c r="AW87" s="60" t="s">
        <v>48</v>
      </c>
      <c r="AX87" s="87" t="s">
        <v>44</v>
      </c>
    </row>
    <row r="88" spans="1:50" ht="12.75">
      <c r="A88">
        <v>1</v>
      </c>
      <c r="B88" s="35">
        <v>130930</v>
      </c>
      <c r="C88" s="37">
        <v>97.79000091552734</v>
      </c>
      <c r="D88" s="37">
        <v>89.5199966430664</v>
      </c>
      <c r="E88" s="37">
        <v>177</v>
      </c>
      <c r="F88" s="37">
        <v>261.1000061035156</v>
      </c>
      <c r="G88" s="37">
        <v>98.79000091552734</v>
      </c>
      <c r="H88" s="1">
        <v>0.2542000114917755</v>
      </c>
      <c r="I88" s="1">
        <v>0.2542000114917755</v>
      </c>
      <c r="J88" s="1">
        <v>0.23000000417232513</v>
      </c>
      <c r="K88" s="36">
        <v>20</v>
      </c>
      <c r="L88" s="36">
        <v>123.09999847412108</v>
      </c>
      <c r="M88" s="36">
        <v>599.7000122070312</v>
      </c>
      <c r="N88" s="36">
        <v>466.20001220703125</v>
      </c>
      <c r="O88" s="36">
        <v>100.19999694824219</v>
      </c>
      <c r="P88" s="36">
        <v>109.9000015258789</v>
      </c>
      <c r="Q88" s="36">
        <v>80.0999984741211</v>
      </c>
      <c r="R88" s="36">
        <v>83.80000305175781</v>
      </c>
      <c r="S88" s="37">
        <v>1.4600000381469727</v>
      </c>
      <c r="T88" s="37">
        <v>4.610000133514404</v>
      </c>
      <c r="U88" s="36">
        <v>16.952022618144326</v>
      </c>
      <c r="V88" s="36">
        <v>120.95295848170429</v>
      </c>
      <c r="W88" s="36">
        <v>597.4080663211981</v>
      </c>
      <c r="X88" s="42">
        <v>0.23642214981418883</v>
      </c>
      <c r="Y88" s="42">
        <v>0.1624403405481508</v>
      </c>
      <c r="Z88" s="42">
        <v>0.2200901480543652</v>
      </c>
      <c r="AA88" s="44">
        <v>1.075195415030101</v>
      </c>
      <c r="AB88" s="44">
        <v>1.5648822862226466</v>
      </c>
      <c r="AC88" s="44">
        <v>1.0450263503639976</v>
      </c>
      <c r="AD88" s="36">
        <v>78.30958126813898</v>
      </c>
      <c r="AE88" s="36">
        <v>65.95199784634958</v>
      </c>
      <c r="AF88" s="36">
        <v>72.899968758958</v>
      </c>
      <c r="AG88" s="37">
        <v>92.81675540172274</v>
      </c>
      <c r="AH88" s="37">
        <v>180.40335762995548</v>
      </c>
      <c r="AI88" s="37">
        <v>263.85750211684035</v>
      </c>
      <c r="AJ88" s="44">
        <v>1.9772118703906272</v>
      </c>
      <c r="AK88" s="44">
        <v>1.943650764876953</v>
      </c>
      <c r="AL88" s="42">
        <v>0.2686693907733854</v>
      </c>
      <c r="AM88" s="44">
        <v>2.670892799590697</v>
      </c>
      <c r="AN88" s="42">
        <v>2.5753022560973027</v>
      </c>
      <c r="AO88" s="35">
        <v>104458.21780635705</v>
      </c>
      <c r="AP88" s="35">
        <v>61522.012613279905</v>
      </c>
      <c r="AQ88" s="44">
        <v>0.5889628782230271</v>
      </c>
      <c r="AR88" s="35">
        <v>216776.70014229216</v>
      </c>
      <c r="AS88" s="44">
        <v>0.5325712681913221</v>
      </c>
      <c r="AT88" s="42">
        <v>1.3952221875892639</v>
      </c>
      <c r="AU88" s="42">
        <v>1.3318131655969587</v>
      </c>
      <c r="AV88" s="35">
        <v>422.020257120159</v>
      </c>
      <c r="AW88" s="36">
        <v>1024.8427142809599</v>
      </c>
      <c r="AX88" s="44">
        <v>0.572636704026504</v>
      </c>
    </row>
    <row r="89" spans="1:50" ht="12.75">
      <c r="A89">
        <f>IF(ISNUMBER(B89),A88+1,"")</f>
        <v>2</v>
      </c>
      <c r="B89" s="35">
        <v>130990</v>
      </c>
      <c r="C89" s="37">
        <v>97.79000091552734</v>
      </c>
      <c r="D89" s="37">
        <v>92.0199966430664</v>
      </c>
      <c r="E89" s="37">
        <v>234</v>
      </c>
      <c r="F89" s="37">
        <v>248.5</v>
      </c>
      <c r="G89" s="37">
        <v>98.66000366210938</v>
      </c>
      <c r="H89" s="1">
        <v>0.20999999344348907</v>
      </c>
      <c r="I89" s="1">
        <v>0.20999999344348907</v>
      </c>
      <c r="J89" s="1">
        <v>0.218299999833107</v>
      </c>
      <c r="K89" s="36">
        <v>20</v>
      </c>
      <c r="L89" s="36">
        <v>134.89999389648435</v>
      </c>
      <c r="M89" s="36">
        <v>600.2000122070312</v>
      </c>
      <c r="N89" s="36">
        <v>469</v>
      </c>
      <c r="O89" s="36">
        <v>99.9000015258789</v>
      </c>
      <c r="P89" s="36">
        <v>108.30000305175781</v>
      </c>
      <c r="Q89" s="36">
        <v>80.0999984741211</v>
      </c>
      <c r="R89" s="36">
        <v>83.9000015258789</v>
      </c>
      <c r="S89" s="37">
        <v>1.440000057220459</v>
      </c>
      <c r="T89" s="37">
        <v>4.590000152587891</v>
      </c>
      <c r="U89" s="36">
        <v>18.0169029390143</v>
      </c>
      <c r="V89" s="36">
        <v>134.00642999238988</v>
      </c>
      <c r="W89" s="36">
        <v>597.918248130561</v>
      </c>
      <c r="X89" s="42">
        <v>0.19070451350165823</v>
      </c>
      <c r="Y89" s="42">
        <v>0.10486887722003203</v>
      </c>
      <c r="Z89" s="42">
        <v>0.21961470803612892</v>
      </c>
      <c r="AA89" s="44">
        <v>1.101179985662285</v>
      </c>
      <c r="AB89" s="44">
        <v>2.0025006370848693</v>
      </c>
      <c r="AC89" s="44">
        <v>0.9940135694244775</v>
      </c>
      <c r="AD89" s="36">
        <v>63.16663058007077</v>
      </c>
      <c r="AE89" s="36">
        <v>42.57755149506417</v>
      </c>
      <c r="AF89" s="36">
        <v>72.7424898223378</v>
      </c>
      <c r="AG89" s="37">
        <v>94.21686346056187</v>
      </c>
      <c r="AH89" s="37">
        <v>235.81511452833243</v>
      </c>
      <c r="AI89" s="37">
        <v>251.1115695994875</v>
      </c>
      <c r="AJ89" s="44">
        <v>2.542925543756055</v>
      </c>
      <c r="AK89" s="44">
        <v>2.5028971021418265</v>
      </c>
      <c r="AL89" s="42">
        <v>0.21865511756745784</v>
      </c>
      <c r="AM89" s="44">
        <v>2.5452215718488516</v>
      </c>
      <c r="AN89" s="42">
        <v>2.5691009992102414</v>
      </c>
      <c r="AO89" s="35">
        <v>116565.55187882803</v>
      </c>
      <c r="AP89" s="35">
        <v>88131.58565396842</v>
      </c>
      <c r="AQ89" s="44">
        <v>0.7560688748386211</v>
      </c>
      <c r="AR89" s="35">
        <v>207455.6150527295</v>
      </c>
      <c r="AS89" s="44">
        <v>0.5405185162318711</v>
      </c>
      <c r="AT89" s="42">
        <v>1.3945040398858644</v>
      </c>
      <c r="AU89" s="42">
        <v>1.3317580400525588</v>
      </c>
      <c r="AV89" s="35">
        <v>360.45442860051526</v>
      </c>
      <c r="AW89" s="36">
        <v>1047.9743764597854</v>
      </c>
      <c r="AX89" s="44">
        <v>0.5856280351692003</v>
      </c>
    </row>
    <row r="90" spans="1:50" ht="12.75">
      <c r="A90">
        <f aca="true" t="shared" si="4" ref="A90:A100">IF(ISNUMBER(B90),A89+1,"")</f>
        <v>3</v>
      </c>
      <c r="B90" s="35">
        <v>131020</v>
      </c>
      <c r="C90" s="37">
        <v>97.79000091552734</v>
      </c>
      <c r="D90" s="37">
        <v>93.76000213623047</v>
      </c>
      <c r="E90" s="37">
        <v>245.10000610351562</v>
      </c>
      <c r="F90" s="37">
        <v>235.89999389648438</v>
      </c>
      <c r="G90" s="37">
        <v>98.47000122070312</v>
      </c>
      <c r="H90" s="1">
        <v>0.17659999430179596</v>
      </c>
      <c r="I90" s="1">
        <v>0.17659999430179596</v>
      </c>
      <c r="J90" s="1">
        <v>0.2069000005722046</v>
      </c>
      <c r="K90" s="36">
        <v>20.100000381469712</v>
      </c>
      <c r="L90" s="36">
        <v>142.89999389648435</v>
      </c>
      <c r="M90" s="36">
        <v>600.7000122070312</v>
      </c>
      <c r="N90" s="36">
        <v>471.6000061035156</v>
      </c>
      <c r="O90" s="36">
        <v>100.0999984741211</v>
      </c>
      <c r="P90" s="36">
        <v>108.19999694824219</v>
      </c>
      <c r="Q90" s="36">
        <v>80.0999984741211</v>
      </c>
      <c r="R90" s="36">
        <v>84</v>
      </c>
      <c r="S90" s="37">
        <v>1.409999966621399</v>
      </c>
      <c r="T90" s="37">
        <v>4.590000152587891</v>
      </c>
      <c r="U90" s="36">
        <v>18.742411654373825</v>
      </c>
      <c r="V90" s="36">
        <v>142.30088260771657</v>
      </c>
      <c r="W90" s="36">
        <v>598.4231862417511</v>
      </c>
      <c r="X90" s="42">
        <v>0.15778938306678522</v>
      </c>
      <c r="Y90" s="42">
        <v>0.08591103394730612</v>
      </c>
      <c r="Z90" s="42">
        <v>0.21939075351071663</v>
      </c>
      <c r="AA90" s="44">
        <v>1.119213415183004</v>
      </c>
      <c r="AB90" s="44">
        <v>2.0556148167197508</v>
      </c>
      <c r="AC90" s="44">
        <v>0.9430661833343769</v>
      </c>
      <c r="AD90" s="36">
        <v>52.264225353797045</v>
      </c>
      <c r="AE90" s="36">
        <v>34.880524792983145</v>
      </c>
      <c r="AF90" s="36">
        <v>72.6683098644873</v>
      </c>
      <c r="AG90" s="37">
        <v>95.28859541396025</v>
      </c>
      <c r="AH90" s="37">
        <v>246.3504890247712</v>
      </c>
      <c r="AI90" s="37">
        <v>238.3726587646856</v>
      </c>
      <c r="AJ90" s="44">
        <v>2.6141211659465693</v>
      </c>
      <c r="AK90" s="44">
        <v>2.5853092697458275</v>
      </c>
      <c r="AL90" s="42">
        <v>0.18184142608786816</v>
      </c>
      <c r="AM90" s="44">
        <v>2.420764251138937</v>
      </c>
      <c r="AN90" s="42">
        <v>2.5657982207627796</v>
      </c>
      <c r="AO90" s="35">
        <v>124697.65148938436</v>
      </c>
      <c r="AP90" s="35">
        <v>91700.30463425831</v>
      </c>
      <c r="AQ90" s="44">
        <v>0.7353811682817848</v>
      </c>
      <c r="AR90" s="35">
        <v>197621.5476605144</v>
      </c>
      <c r="AS90" s="44">
        <v>0.5385848978577807</v>
      </c>
      <c r="AT90" s="42">
        <v>1.3939854799053955</v>
      </c>
      <c r="AU90" s="42">
        <v>1.3317029208181843</v>
      </c>
      <c r="AV90" s="35">
        <v>340.33963662998656</v>
      </c>
      <c r="AW90" s="36">
        <v>1075.5522065658708</v>
      </c>
      <c r="AX90" s="44">
        <v>0.6001596050493869</v>
      </c>
    </row>
    <row r="91" spans="1:50" ht="12.75">
      <c r="A91">
        <f t="shared" si="4"/>
        <v>4</v>
      </c>
      <c r="B91" s="35">
        <v>130920</v>
      </c>
      <c r="C91" s="37">
        <v>97.80000305175781</v>
      </c>
      <c r="D91" s="37">
        <v>94.81999969482422</v>
      </c>
      <c r="E91" s="37">
        <v>245.89999389648438</v>
      </c>
      <c r="F91" s="37">
        <v>222.60000610351562</v>
      </c>
      <c r="G91" s="37">
        <v>98.27999877929688</v>
      </c>
      <c r="H91" s="1">
        <v>0.15189999341964722</v>
      </c>
      <c r="I91" s="1">
        <v>0.15189999341964722</v>
      </c>
      <c r="J91" s="1">
        <v>0.193900004029274</v>
      </c>
      <c r="K91" s="36">
        <v>20.000000000000004</v>
      </c>
      <c r="L91" s="36">
        <v>148</v>
      </c>
      <c r="M91" s="36">
        <v>598.7999877929688</v>
      </c>
      <c r="N91" s="36">
        <v>475.1000061035156</v>
      </c>
      <c r="O91" s="36">
        <v>100.0999984741211</v>
      </c>
      <c r="P91" s="36">
        <v>108.19999694824219</v>
      </c>
      <c r="Q91" s="36">
        <v>80</v>
      </c>
      <c r="R91" s="36">
        <v>83.9000015258789</v>
      </c>
      <c r="S91" s="37">
        <v>1.3799999952316284</v>
      </c>
      <c r="T91" s="37">
        <v>4.610000133514404</v>
      </c>
      <c r="U91" s="36">
        <v>19.01610634254115</v>
      </c>
      <c r="V91" s="36">
        <v>147.54873134082027</v>
      </c>
      <c r="W91" s="36">
        <v>596.5627329952159</v>
      </c>
      <c r="X91" s="42">
        <v>0.13432892369811572</v>
      </c>
      <c r="Y91" s="42">
        <v>0.07458514462439501</v>
      </c>
      <c r="Z91" s="42">
        <v>0.21742544685960594</v>
      </c>
      <c r="AA91" s="44">
        <v>1.1308063017092274</v>
      </c>
      <c r="AB91" s="44">
        <v>2.0365984967194706</v>
      </c>
      <c r="AC91" s="44">
        <v>0.8917999563982839</v>
      </c>
      <c r="AD91" s="36">
        <v>44.49346973313041</v>
      </c>
      <c r="AE91" s="36">
        <v>30.282128694378496</v>
      </c>
      <c r="AF91" s="36">
        <v>72.01734572668158</v>
      </c>
      <c r="AG91" s="37">
        <v>95.93931069849114</v>
      </c>
      <c r="AH91" s="37">
        <v>246.83378176379478</v>
      </c>
      <c r="AI91" s="37">
        <v>224.8965493929409</v>
      </c>
      <c r="AJ91" s="44">
        <v>2.5933346834835196</v>
      </c>
      <c r="AK91" s="44">
        <v>2.572811707387812</v>
      </c>
      <c r="AL91" s="42">
        <v>0.1553209966381565</v>
      </c>
      <c r="AM91" s="44">
        <v>2.2883247068203705</v>
      </c>
      <c r="AN91" s="42">
        <v>2.54589691024505</v>
      </c>
      <c r="AO91" s="35">
        <v>130059.48516865289</v>
      </c>
      <c r="AP91" s="35">
        <v>91128.19302621108</v>
      </c>
      <c r="AQ91" s="44">
        <v>0.7006654909331821</v>
      </c>
      <c r="AR91" s="35">
        <v>185885.82732405595</v>
      </c>
      <c r="AS91" s="44">
        <v>0.5481200501669237</v>
      </c>
      <c r="AT91" s="42">
        <v>1.3936415355</v>
      </c>
      <c r="AU91" s="42">
        <v>1.3319124101681328</v>
      </c>
      <c r="AV91" s="35">
        <v>333.09837449991016</v>
      </c>
      <c r="AW91" s="36">
        <v>1080.2387039300725</v>
      </c>
      <c r="AX91" s="44">
        <v>0.6183426050052513</v>
      </c>
    </row>
    <row r="92" spans="1:50" ht="12.75">
      <c r="A92">
        <f t="shared" si="4"/>
        <v>5</v>
      </c>
      <c r="B92" s="35">
        <v>131010</v>
      </c>
      <c r="C92" s="37">
        <v>97.80999755859375</v>
      </c>
      <c r="D92" s="37">
        <v>95.51000213623047</v>
      </c>
      <c r="E92" s="37">
        <v>246.89999389648438</v>
      </c>
      <c r="F92" s="37">
        <v>211</v>
      </c>
      <c r="G92" s="37">
        <v>98.1500015258789</v>
      </c>
      <c r="H92" s="1">
        <v>0.12800000607967377</v>
      </c>
      <c r="I92" s="1">
        <v>0.12800000607967377</v>
      </c>
      <c r="J92" s="1">
        <v>0.18219999969005585</v>
      </c>
      <c r="K92" s="36">
        <v>20.100000381469712</v>
      </c>
      <c r="L92" s="36">
        <v>153.60000610351562</v>
      </c>
      <c r="M92" s="36">
        <v>600.5</v>
      </c>
      <c r="N92" s="36">
        <v>479.6000061035156</v>
      </c>
      <c r="O92" s="36">
        <v>100.19999694824219</v>
      </c>
      <c r="P92" s="36">
        <v>108.80000305175781</v>
      </c>
      <c r="Q92" s="36">
        <v>80</v>
      </c>
      <c r="R92" s="36">
        <v>83.9000015258789</v>
      </c>
      <c r="S92" s="37">
        <v>1.399999976158142</v>
      </c>
      <c r="T92" s="37">
        <v>4.599999904632568</v>
      </c>
      <c r="U92" s="36">
        <v>19.409572064233373</v>
      </c>
      <c r="V92" s="36">
        <v>153.27368891957684</v>
      </c>
      <c r="W92" s="36">
        <v>598.2936142555443</v>
      </c>
      <c r="X92" s="42">
        <v>0.11252715641760125</v>
      </c>
      <c r="Y92" s="42">
        <v>0.0634471517515294</v>
      </c>
      <c r="Z92" s="42">
        <v>0.21596685560646445</v>
      </c>
      <c r="AA92" s="44">
        <v>1.1375032494791835</v>
      </c>
      <c r="AB92" s="44">
        <v>2.0174271428439385</v>
      </c>
      <c r="AC92" s="44">
        <v>0.8436479717149807</v>
      </c>
      <c r="AD92" s="36">
        <v>37.272118992583</v>
      </c>
      <c r="AE92" s="36">
        <v>25.760019965197724</v>
      </c>
      <c r="AF92" s="36">
        <v>71.53421979975532</v>
      </c>
      <c r="AG92" s="37">
        <v>96.30011806646645</v>
      </c>
      <c r="AH92" s="37">
        <v>247.5693546660031</v>
      </c>
      <c r="AI92" s="37">
        <v>213.1434922807782</v>
      </c>
      <c r="AJ92" s="44">
        <v>2.5850695044935623</v>
      </c>
      <c r="AK92" s="44">
        <v>2.570810499890877</v>
      </c>
      <c r="AL92" s="42">
        <v>0.13041460775368796</v>
      </c>
      <c r="AM92" s="44">
        <v>2.1716096685396313</v>
      </c>
      <c r="AN92" s="42">
        <v>2.5266497038546896</v>
      </c>
      <c r="AO92" s="35">
        <v>135744.42608033938</v>
      </c>
      <c r="AP92" s="35">
        <v>91064.75215915957</v>
      </c>
      <c r="AQ92" s="44">
        <v>0.6708544489720966</v>
      </c>
      <c r="AR92" s="35">
        <v>175580.54487784952</v>
      </c>
      <c r="AS92" s="44">
        <v>0.543134301773354</v>
      </c>
      <c r="AT92" s="42">
        <v>1.3932518870684814</v>
      </c>
      <c r="AU92" s="42">
        <v>1.3317249691003523</v>
      </c>
      <c r="AV92" s="35">
        <v>358.785827190695</v>
      </c>
      <c r="AW92" s="36">
        <v>1077.8953993805162</v>
      </c>
      <c r="AX92" s="44">
        <v>0.6366673290970414</v>
      </c>
    </row>
    <row r="93" spans="1:50" ht="12.75">
      <c r="A93">
        <f t="shared" si="4"/>
        <v>6</v>
      </c>
      <c r="B93" s="35">
        <v>131030</v>
      </c>
      <c r="C93" s="37">
        <v>97.80999755859375</v>
      </c>
      <c r="D93" s="37">
        <v>96.44999694824219</v>
      </c>
      <c r="E93" s="37">
        <v>245.89999389648438</v>
      </c>
      <c r="F93" s="37">
        <v>199.5</v>
      </c>
      <c r="G93" s="37">
        <v>98.08999633789062</v>
      </c>
      <c r="H93" s="1">
        <v>0.10040000081062317</v>
      </c>
      <c r="I93" s="1">
        <v>0.10040000081062317</v>
      </c>
      <c r="J93" s="1">
        <v>0.16990000009536743</v>
      </c>
      <c r="K93" s="36">
        <v>20.00000000000003</v>
      </c>
      <c r="L93" s="36">
        <v>164.50000000000003</v>
      </c>
      <c r="M93" s="36">
        <v>600.2000122070312</v>
      </c>
      <c r="N93" s="36">
        <v>483.8999938964844</v>
      </c>
      <c r="O93" s="36">
        <v>100</v>
      </c>
      <c r="P93" s="36">
        <v>109.19999694824219</v>
      </c>
      <c r="Q93" s="36">
        <v>80.0999984741211</v>
      </c>
      <c r="R93" s="36">
        <v>84.19999694824219</v>
      </c>
      <c r="S93" s="37">
        <v>1.4199999570846558</v>
      </c>
      <c r="T93" s="37">
        <v>4.619999885559082</v>
      </c>
      <c r="U93" s="36">
        <v>19.58296580019902</v>
      </c>
      <c r="V93" s="36">
        <v>164.28732058716656</v>
      </c>
      <c r="W93" s="36">
        <v>598.0549568107949</v>
      </c>
      <c r="X93" s="42">
        <v>0.08745507722068716</v>
      </c>
      <c r="Y93" s="42">
        <v>0.05125933029640707</v>
      </c>
      <c r="Z93" s="42">
        <v>0.21293777586157134</v>
      </c>
      <c r="AA93" s="44">
        <v>1.1480179767867602</v>
      </c>
      <c r="AB93" s="44">
        <v>1.9586678216445703</v>
      </c>
      <c r="AC93" s="44">
        <v>0.7978856706281071</v>
      </c>
      <c r="AD93" s="36">
        <v>28.967550131437623</v>
      </c>
      <c r="AE93" s="36">
        <v>20.811672949625848</v>
      </c>
      <c r="AF93" s="36">
        <v>70.53090447318034</v>
      </c>
      <c r="AG93" s="37">
        <v>96.93165877950808</v>
      </c>
      <c r="AH93" s="37">
        <v>246.32416861264903</v>
      </c>
      <c r="AI93" s="37">
        <v>201.47075455694903</v>
      </c>
      <c r="AJ93" s="44">
        <v>2.549507534234981</v>
      </c>
      <c r="AK93" s="44">
        <v>2.5412148282014484</v>
      </c>
      <c r="AL93" s="42">
        <v>0.10161014681412137</v>
      </c>
      <c r="AM93" s="44">
        <v>2.053937833404975</v>
      </c>
      <c r="AN93" s="42">
        <v>2.4921577637147667</v>
      </c>
      <c r="AO93" s="35">
        <v>147142.81593999587</v>
      </c>
      <c r="AP93" s="35">
        <v>89746.18142927624</v>
      </c>
      <c r="AQ93" s="44">
        <v>0.6099256756502085</v>
      </c>
      <c r="AR93" s="35">
        <v>164008.7594069095</v>
      </c>
      <c r="AS93" s="44">
        <v>0.5301665910048232</v>
      </c>
      <c r="AT93" s="42">
        <v>1.3924574955</v>
      </c>
      <c r="AU93" s="42">
        <v>1.3317580400525588</v>
      </c>
      <c r="AV93" s="35">
        <v>389.3000916320046</v>
      </c>
      <c r="AW93" s="36">
        <v>1138.0980482473478</v>
      </c>
      <c r="AX93" s="44">
        <v>0.6588454229772319</v>
      </c>
    </row>
    <row r="94" spans="1:39" ht="12.75">
      <c r="A94">
        <f t="shared" si="4"/>
      </c>
    </row>
    <row r="95" spans="1:39" ht="12.75">
      <c r="A95">
        <f t="shared" si="4"/>
      </c>
    </row>
    <row r="96" spans="1:39" ht="12.75">
      <c r="A96">
        <f t="shared" si="4"/>
      </c>
    </row>
    <row r="97" spans="1:39" ht="12.75">
      <c r="A97">
        <f t="shared" si="4"/>
      </c>
    </row>
    <row r="98" spans="1:39" ht="12.75">
      <c r="A98">
        <f t="shared" si="4"/>
      </c>
    </row>
    <row r="99" spans="1:39" ht="12.75">
      <c r="A99">
        <f t="shared" si="4"/>
      </c>
    </row>
    <row r="100" spans="1:39" ht="12.75">
      <c r="A100">
        <f t="shared" si="4"/>
      </c>
    </row>
    <row r="101" ht="12.75"/>
    <row r="102" ht="12.75"/>
    <row r="104" ht="12.75">
      <c r="A104" s="73"/>
    </row>
    <row r="105" ht="12.75">
      <c r="A105">
        <v>147000</v>
      </c>
    </row>
    <row r="106" spans="1:50" ht="12.75">
      <c r="A106" s="49"/>
      <c r="B106" s="51" t="s">
        <v>52</v>
      </c>
      <c r="C106" s="3" t="s">
        <v>0</v>
      </c>
      <c r="D106" s="38" t="s">
        <v>1</v>
      </c>
      <c r="E106" s="38" t="s">
        <v>2</v>
      </c>
      <c r="F106" s="38" t="s">
        <v>3</v>
      </c>
      <c r="G106" s="39" t="s">
        <v>4</v>
      </c>
      <c r="H106" s="52" t="s">
        <v>5</v>
      </c>
      <c r="I106" s="52" t="s">
        <v>6</v>
      </c>
      <c r="J106" s="53" t="s">
        <v>7</v>
      </c>
      <c r="K106" s="3" t="s">
        <v>8</v>
      </c>
      <c r="L106" s="3" t="s">
        <v>9</v>
      </c>
      <c r="M106" s="3" t="s">
        <v>10</v>
      </c>
      <c r="N106" s="4" t="s">
        <v>11</v>
      </c>
      <c r="O106" s="43" t="s">
        <v>55</v>
      </c>
      <c r="P106" s="43" t="s">
        <v>56</v>
      </c>
      <c r="Q106" s="43" t="s">
        <v>90</v>
      </c>
      <c r="R106" s="43" t="s">
        <v>91</v>
      </c>
      <c r="S106" s="19" t="s">
        <v>57</v>
      </c>
      <c r="T106" s="19" t="s">
        <v>92</v>
      </c>
      <c r="U106" s="7" t="s">
        <v>16</v>
      </c>
      <c r="V106" s="7" t="s">
        <v>17</v>
      </c>
      <c r="W106" s="8" t="s">
        <v>18</v>
      </c>
      <c r="X106" s="54" t="s">
        <v>19</v>
      </c>
      <c r="Y106" s="54" t="s">
        <v>20</v>
      </c>
      <c r="Z106" s="54" t="s">
        <v>21</v>
      </c>
      <c r="AA106" s="9" t="s">
        <v>22</v>
      </c>
      <c r="AB106" s="9" t="s">
        <v>24</v>
      </c>
      <c r="AC106" s="9" t="s">
        <v>25</v>
      </c>
      <c r="AD106" s="10" t="s">
        <v>26</v>
      </c>
      <c r="AE106" s="10" t="s">
        <v>27</v>
      </c>
      <c r="AF106" s="11" t="s">
        <v>28</v>
      </c>
      <c r="AG106" s="10" t="s">
        <v>29</v>
      </c>
      <c r="AH106" s="10" t="s">
        <v>30</v>
      </c>
      <c r="AI106" s="45" t="s">
        <v>31</v>
      </c>
      <c r="AJ106" s="12" t="s">
        <v>32</v>
      </c>
      <c r="AK106" s="13" t="s">
        <v>33</v>
      </c>
      <c r="AL106" s="14" t="s">
        <v>34</v>
      </c>
      <c r="AM106" s="13" t="s">
        <v>35</v>
      </c>
      <c r="AN106" s="15" t="s">
        <v>53</v>
      </c>
      <c r="AO106" s="16" t="s">
        <v>36</v>
      </c>
      <c r="AP106" s="16" t="s">
        <v>37</v>
      </c>
      <c r="AQ106" s="17" t="s">
        <v>38</v>
      </c>
      <c r="AR106" s="47" t="s">
        <v>39</v>
      </c>
      <c r="AS106" s="18" t="s">
        <v>40</v>
      </c>
      <c r="AT106" s="33" t="s">
        <v>49</v>
      </c>
      <c r="AU106" s="88" t="s">
        <v>50</v>
      </c>
      <c r="AV106" s="55" t="s">
        <v>58</v>
      </c>
      <c r="AW106" s="55" t="s">
        <v>88</v>
      </c>
      <c r="AX106" s="86" t="s">
        <v>89</v>
      </c>
    </row>
    <row r="107" spans="1:50" ht="12.75">
      <c r="A107" s="50" t="s">
        <v>23</v>
      </c>
      <c r="B107" s="56" t="s">
        <v>12</v>
      </c>
      <c r="C107" s="5" t="s">
        <v>13</v>
      </c>
      <c r="D107" s="40" t="s">
        <v>13</v>
      </c>
      <c r="E107" s="40" t="s">
        <v>13</v>
      </c>
      <c r="F107" s="40" t="s">
        <v>13</v>
      </c>
      <c r="G107" s="41" t="s">
        <v>13</v>
      </c>
      <c r="H107" s="57" t="s">
        <v>14</v>
      </c>
      <c r="I107" s="57" t="s">
        <v>14</v>
      </c>
      <c r="J107" s="58" t="s">
        <v>14</v>
      </c>
      <c r="K107" s="5" t="s">
        <v>15</v>
      </c>
      <c r="L107" s="5" t="s">
        <v>15</v>
      </c>
      <c r="M107" s="5" t="s">
        <v>15</v>
      </c>
      <c r="N107" s="6" t="s">
        <v>15</v>
      </c>
      <c r="O107" s="31" t="s">
        <v>15</v>
      </c>
      <c r="P107" s="31" t="s">
        <v>15</v>
      </c>
      <c r="Q107" s="31" t="s">
        <v>15</v>
      </c>
      <c r="R107" s="31" t="s">
        <v>15</v>
      </c>
      <c r="S107" s="32" t="s">
        <v>47</v>
      </c>
      <c r="T107" s="32" t="s">
        <v>47</v>
      </c>
      <c r="U107" s="28" t="s">
        <v>15</v>
      </c>
      <c r="V107" s="28" t="s">
        <v>15</v>
      </c>
      <c r="W107" s="20" t="s">
        <v>15</v>
      </c>
      <c r="X107" s="59" t="s">
        <v>41</v>
      </c>
      <c r="Y107" s="59" t="s">
        <v>41</v>
      </c>
      <c r="Z107" s="59" t="s">
        <v>41</v>
      </c>
      <c r="AA107" s="21" t="s">
        <v>42</v>
      </c>
      <c r="AB107" s="21" t="s">
        <v>42</v>
      </c>
      <c r="AC107" s="21" t="s">
        <v>42</v>
      </c>
      <c r="AD107" s="22" t="s">
        <v>43</v>
      </c>
      <c r="AE107" s="22" t="s">
        <v>43</v>
      </c>
      <c r="AF107" s="23" t="s">
        <v>43</v>
      </c>
      <c r="AG107" s="22" t="s">
        <v>13</v>
      </c>
      <c r="AH107" s="22" t="s">
        <v>13</v>
      </c>
      <c r="AI107" s="46" t="s">
        <v>13</v>
      </c>
      <c r="AJ107" s="24" t="s">
        <v>44</v>
      </c>
      <c r="AK107" s="25" t="s">
        <v>44</v>
      </c>
      <c r="AL107" s="26" t="s">
        <v>14</v>
      </c>
      <c r="AM107" s="25" t="s">
        <v>44</v>
      </c>
      <c r="AN107" s="27" t="s">
        <v>45</v>
      </c>
      <c r="AO107" s="28"/>
      <c r="AP107" s="28"/>
      <c r="AQ107" s="29" t="s">
        <v>44</v>
      </c>
      <c r="AR107" s="48"/>
      <c r="AS107" s="30" t="s">
        <v>46</v>
      </c>
      <c r="AT107" s="34" t="s">
        <v>59</v>
      </c>
      <c r="AU107" s="89" t="s">
        <v>51</v>
      </c>
      <c r="AV107" s="60" t="s">
        <v>48</v>
      </c>
      <c r="AW107" s="60" t="s">
        <v>48</v>
      </c>
      <c r="AX107" s="87" t="s">
        <v>44</v>
      </c>
    </row>
    <row r="108" spans="1:50" ht="12.75">
      <c r="A108">
        <v>1</v>
      </c>
      <c r="B108" s="35">
        <v>146980</v>
      </c>
      <c r="C108" s="37">
        <v>97.81999969482422</v>
      </c>
      <c r="D108" s="37">
        <v>89.18000030517578</v>
      </c>
      <c r="E108" s="37">
        <v>253.60000610351562</v>
      </c>
      <c r="F108" s="37">
        <v>338.70001220703125</v>
      </c>
      <c r="G108" s="37">
        <v>98.97000122070312</v>
      </c>
      <c r="H108" s="1">
        <v>0.26109999418258667</v>
      </c>
      <c r="I108" s="1">
        <v>0.26109999418258667</v>
      </c>
      <c r="J108" s="1">
        <v>0.29170000553131104</v>
      </c>
      <c r="K108" s="36">
        <v>19.899999618530273</v>
      </c>
      <c r="L108" s="36">
        <v>158</v>
      </c>
      <c r="M108" s="36">
        <v>600</v>
      </c>
      <c r="N108" s="36">
        <v>458.1000061035156</v>
      </c>
      <c r="O108" s="36">
        <v>100.19999694824219</v>
      </c>
      <c r="P108" s="36">
        <v>111.5999984741211</v>
      </c>
      <c r="Q108" s="36">
        <v>80.0999984741211</v>
      </c>
      <c r="R108" s="36">
        <v>84.5</v>
      </c>
      <c r="S108" s="37">
        <v>1.4800000190734863</v>
      </c>
      <c r="T108" s="37">
        <v>4.599999904632568</v>
      </c>
      <c r="U108" s="36">
        <v>16.666099961085308</v>
      </c>
      <c r="V108" s="36">
        <v>156.69286348652622</v>
      </c>
      <c r="W108" s="36">
        <v>597.8073971776707</v>
      </c>
      <c r="X108" s="42">
        <v>0.24352513751580682</v>
      </c>
      <c r="Y108" s="42">
        <v>0.12701330588515364</v>
      </c>
      <c r="Z108" s="42">
        <v>0.2152781902447766</v>
      </c>
      <c r="AA108" s="44">
        <v>1.07216855247906</v>
      </c>
      <c r="AB108" s="44">
        <v>2.055690089813702</v>
      </c>
      <c r="AC108" s="44">
        <v>1.3549909779510918</v>
      </c>
      <c r="AD108" s="36">
        <v>80.66228803907227</v>
      </c>
      <c r="AE108" s="36">
        <v>51.56835579098245</v>
      </c>
      <c r="AF108" s="36">
        <v>71.30611470829062</v>
      </c>
      <c r="AG108" s="37">
        <v>92.66798112693898</v>
      </c>
      <c r="AH108" s="37">
        <v>256.33334961835044</v>
      </c>
      <c r="AI108" s="37">
        <v>342.1207746705103</v>
      </c>
      <c r="AJ108" s="44">
        <v>2.8436869840288317</v>
      </c>
      <c r="AK108" s="44">
        <v>2.766147988777466</v>
      </c>
      <c r="AL108" s="42">
        <v>0.27635802561815487</v>
      </c>
      <c r="AM108" s="44">
        <v>3.4568128771422453</v>
      </c>
      <c r="AN108" s="42">
        <v>2.5194249146331753</v>
      </c>
      <c r="AO108" s="35">
        <v>140502.54054053695</v>
      </c>
      <c r="AP108" s="35">
        <v>99118.25827206227</v>
      </c>
      <c r="AQ108" s="44">
        <v>0.7054552742657723</v>
      </c>
      <c r="AR108" s="35">
        <v>265524.42332162574</v>
      </c>
      <c r="AS108" s="44">
        <v>0.4736419142172229</v>
      </c>
      <c r="AT108" s="42">
        <v>1.3929369355</v>
      </c>
      <c r="AU108" s="42">
        <v>1.331780090858981</v>
      </c>
      <c r="AV108" s="35">
        <v>502.77667537568857</v>
      </c>
      <c r="AW108" s="36">
        <v>1216.0870631821863</v>
      </c>
      <c r="AX108" s="44">
        <v>0.5808343869795768</v>
      </c>
    </row>
    <row r="109" spans="1:50" ht="12.75">
      <c r="A109">
        <f>IF(ISNUMBER(B109),A108+1,"")</f>
        <v>2</v>
      </c>
      <c r="B109" s="35">
        <v>147040</v>
      </c>
      <c r="C109" s="37">
        <v>97.81999969482422</v>
      </c>
      <c r="D109" s="37">
        <v>90.8499984741211</v>
      </c>
      <c r="E109" s="37">
        <v>287.6000061035156</v>
      </c>
      <c r="F109" s="37">
        <v>320.70001220703125</v>
      </c>
      <c r="G109" s="37">
        <v>98.83000183105469</v>
      </c>
      <c r="H109" s="1">
        <v>0.22840000689029694</v>
      </c>
      <c r="I109" s="1">
        <v>0.22840000689029694</v>
      </c>
      <c r="J109" s="1">
        <v>0.2761000096797943</v>
      </c>
      <c r="K109" s="36">
        <v>19.899999618530302</v>
      </c>
      <c r="L109" s="36">
        <v>168.60000610351565</v>
      </c>
      <c r="M109" s="36">
        <v>600</v>
      </c>
      <c r="N109" s="36">
        <v>458.6000061035156</v>
      </c>
      <c r="O109" s="36">
        <v>100.0999984741211</v>
      </c>
      <c r="P109" s="36">
        <v>111.0999984741211</v>
      </c>
      <c r="Q109" s="36">
        <v>80.0999984741211</v>
      </c>
      <c r="R109" s="36">
        <v>84.5</v>
      </c>
      <c r="S109" s="37">
        <v>1.399999976158142</v>
      </c>
      <c r="T109" s="37">
        <v>4.599999904632568</v>
      </c>
      <c r="U109" s="36">
        <v>17.50182478065949</v>
      </c>
      <c r="V109" s="36">
        <v>167.78287358919994</v>
      </c>
      <c r="W109" s="36">
        <v>597.808942458276</v>
      </c>
      <c r="X109" s="42">
        <v>0.20971337953327113</v>
      </c>
      <c r="Y109" s="42">
        <v>0.10049896685891996</v>
      </c>
      <c r="Z109" s="42">
        <v>0.21520235754375894</v>
      </c>
      <c r="AA109" s="44">
        <v>1.0891055563484502</v>
      </c>
      <c r="AB109" s="44">
        <v>2.272660247452334</v>
      </c>
      <c r="AC109" s="44">
        <v>1.2829785548406576</v>
      </c>
      <c r="AD109" s="36">
        <v>69.46289487039921</v>
      </c>
      <c r="AE109" s="36">
        <v>40.803335079657344</v>
      </c>
      <c r="AF109" s="36">
        <v>71.2809968119015</v>
      </c>
      <c r="AG109" s="37">
        <v>93.47751658998361</v>
      </c>
      <c r="AH109" s="37">
        <v>289.4918959368718</v>
      </c>
      <c r="AI109" s="37">
        <v>323.9366931693751</v>
      </c>
      <c r="AJ109" s="44">
        <v>3.165657797841784</v>
      </c>
      <c r="AK109" s="44">
        <v>3.096914707379932</v>
      </c>
      <c r="AL109" s="42">
        <v>0.23965355042193304</v>
      </c>
      <c r="AM109" s="44">
        <v>3.277716150639457</v>
      </c>
      <c r="AN109" s="42">
        <v>2.51855075015518</v>
      </c>
      <c r="AO109" s="35">
        <v>151505.90876397135</v>
      </c>
      <c r="AP109" s="35">
        <v>111952.8154610039</v>
      </c>
      <c r="AQ109" s="44">
        <v>0.7389336585902627</v>
      </c>
      <c r="AR109" s="35">
        <v>255740.11999963192</v>
      </c>
      <c r="AS109" s="44">
        <v>0.4900725719996471</v>
      </c>
      <c r="AT109" s="42">
        <v>1.3921463870318604</v>
      </c>
      <c r="AU109" s="42">
        <v>1.331780090858981</v>
      </c>
      <c r="AV109" s="35">
        <v>458.91177885144555</v>
      </c>
      <c r="AW109" s="36">
        <v>1216.0870631821863</v>
      </c>
      <c r="AX109" s="44">
        <v>0.5920827055068701</v>
      </c>
    </row>
    <row r="110" spans="1:50" ht="12.75">
      <c r="A110">
        <f aca="true" t="shared" si="5" ref="A110:A120">IF(ISNUMBER(B110),A109+1,"")</f>
        <v>3</v>
      </c>
      <c r="B110" s="35">
        <v>146960</v>
      </c>
      <c r="C110" s="37">
        <v>97.80999755859375</v>
      </c>
      <c r="D110" s="37">
        <v>92.61000061035156</v>
      </c>
      <c r="E110" s="37">
        <v>294.5</v>
      </c>
      <c r="F110" s="37">
        <v>301</v>
      </c>
      <c r="G110" s="37">
        <v>98.79000091552734</v>
      </c>
      <c r="H110" s="1">
        <v>0.20160000026226044</v>
      </c>
      <c r="I110" s="1">
        <v>0.20160000026226044</v>
      </c>
      <c r="J110" s="1">
        <v>0.25949999690055847</v>
      </c>
      <c r="K110" s="36">
        <v>20.000000000000025</v>
      </c>
      <c r="L110" s="36">
        <v>174.39999389648438</v>
      </c>
      <c r="M110" s="36">
        <v>599.9000244140625</v>
      </c>
      <c r="N110" s="36">
        <v>459.1000061035156</v>
      </c>
      <c r="O110" s="36">
        <v>100.0999984741211</v>
      </c>
      <c r="P110" s="36">
        <v>110.9000015258789</v>
      </c>
      <c r="Q110" s="36">
        <v>80</v>
      </c>
      <c r="R110" s="36">
        <v>84.5999984741211</v>
      </c>
      <c r="S110" s="37">
        <v>1.399999976158142</v>
      </c>
      <c r="T110" s="37">
        <v>4.610000133514404</v>
      </c>
      <c r="U110" s="36">
        <v>18.19341148292108</v>
      </c>
      <c r="V110" s="36">
        <v>173.7767669938503</v>
      </c>
      <c r="W110" s="36">
        <v>597.7033447149618</v>
      </c>
      <c r="X110" s="42">
        <v>0.18202026373507535</v>
      </c>
      <c r="Y110" s="42">
        <v>0.08780585816804821</v>
      </c>
      <c r="Z110" s="42">
        <v>0.21547544303323987</v>
      </c>
      <c r="AA110" s="44">
        <v>1.1075689932835322</v>
      </c>
      <c r="AB110" s="44">
        <v>2.2959743742430723</v>
      </c>
      <c r="AC110" s="44">
        <v>1.2043135553991051</v>
      </c>
      <c r="AD110" s="36">
        <v>60.29016590286722</v>
      </c>
      <c r="AE110" s="36">
        <v>35.64983765273149</v>
      </c>
      <c r="AF110" s="36">
        <v>71.37145030937822</v>
      </c>
      <c r="AG110" s="37">
        <v>94.6229541263939</v>
      </c>
      <c r="AH110" s="37">
        <v>295.9589894574494</v>
      </c>
      <c r="AI110" s="37">
        <v>304.0459416966421</v>
      </c>
      <c r="AJ110" s="44">
        <v>3.1800021386360084</v>
      </c>
      <c r="AK110" s="44">
        <v>3.1277716088013707</v>
      </c>
      <c r="AL110" s="42">
        <v>0.20900805949590628</v>
      </c>
      <c r="AM110" s="44">
        <v>3.077699553385201</v>
      </c>
      <c r="AN110" s="42">
        <v>2.5218410536919955</v>
      </c>
      <c r="AO110" s="35">
        <v>157443.73143988164</v>
      </c>
      <c r="AP110" s="35">
        <v>113123.68846051396</v>
      </c>
      <c r="AQ110" s="44">
        <v>0.7185023336652127</v>
      </c>
      <c r="AR110" s="35">
        <v>243962.44883453587</v>
      </c>
      <c r="AS110" s="44">
        <v>0.5013667876606558</v>
      </c>
      <c r="AT110" s="42">
        <v>1.3916947999822997</v>
      </c>
      <c r="AU110" s="42">
        <v>1.3317911132761897</v>
      </c>
      <c r="AV110" s="35">
        <v>450.5680556439289</v>
      </c>
      <c r="AW110" s="36">
        <v>1274.1267809235135</v>
      </c>
      <c r="AX110" s="44">
        <v>0.6058763009343342</v>
      </c>
    </row>
    <row r="111" spans="1:50" ht="12.75">
      <c r="A111">
        <f t="shared" si="5"/>
        <v>4</v>
      </c>
      <c r="B111" s="35">
        <v>147000</v>
      </c>
      <c r="C111" s="37">
        <v>97.80999755859375</v>
      </c>
      <c r="D111" s="37">
        <v>93.5</v>
      </c>
      <c r="E111" s="37">
        <v>291.5</v>
      </c>
      <c r="F111" s="37">
        <v>283.20001220703125</v>
      </c>
      <c r="G111" s="37">
        <v>98.69000244140625</v>
      </c>
      <c r="H111" s="1">
        <v>0.18029999732971191</v>
      </c>
      <c r="I111" s="1">
        <v>0.18029999732971191</v>
      </c>
      <c r="J111" s="1">
        <v>0.24400000274181366</v>
      </c>
      <c r="K111" s="36">
        <v>20</v>
      </c>
      <c r="L111" s="36">
        <v>178.1999969482422</v>
      </c>
      <c r="M111" s="36">
        <v>599.7000122070312</v>
      </c>
      <c r="N111" s="36">
        <v>460.3999938964844</v>
      </c>
      <c r="O111" s="36">
        <v>100</v>
      </c>
      <c r="P111" s="36">
        <v>110.69999694824219</v>
      </c>
      <c r="Q111" s="36">
        <v>80.0999984741211</v>
      </c>
      <c r="R111" s="36">
        <v>84.5999984741211</v>
      </c>
      <c r="S111" s="37">
        <v>1.75</v>
      </c>
      <c r="T111" s="37">
        <v>4.610000133514404</v>
      </c>
      <c r="U111" s="36">
        <v>18.57863723238762</v>
      </c>
      <c r="V111" s="36">
        <v>177.68255666438972</v>
      </c>
      <c r="W111" s="36">
        <v>597.5069874214655</v>
      </c>
      <c r="X111" s="42">
        <v>0.16145260974885556</v>
      </c>
      <c r="Y111" s="42">
        <v>0.08003027861031019</v>
      </c>
      <c r="Z111" s="42">
        <v>0.21529083888491818</v>
      </c>
      <c r="AA111" s="44">
        <v>1.1167363451738195</v>
      </c>
      <c r="AB111" s="44">
        <v>2.252897284134709</v>
      </c>
      <c r="AC111" s="44">
        <v>1.1333506061177165</v>
      </c>
      <c r="AD111" s="36">
        <v>53.47758775570676</v>
      </c>
      <c r="AE111" s="36">
        <v>32.49289397411338</v>
      </c>
      <c r="AF111" s="36">
        <v>71.3103042891479</v>
      </c>
      <c r="AG111" s="37">
        <v>95.09685054689339</v>
      </c>
      <c r="AH111" s="37">
        <v>292.68929113779075</v>
      </c>
      <c r="AI111" s="37">
        <v>286.0615654306416</v>
      </c>
      <c r="AJ111" s="44">
        <v>3.1176470588235294</v>
      </c>
      <c r="AK111" s="44">
        <v>3.0778021506975373</v>
      </c>
      <c r="AL111" s="42">
        <v>0.18599385401646773</v>
      </c>
      <c r="AM111" s="44">
        <v>2.8985870742123114</v>
      </c>
      <c r="AN111" s="42">
        <v>2.519997624884357</v>
      </c>
      <c r="AO111" s="35">
        <v>161408.43085567513</v>
      </c>
      <c r="AP111" s="35">
        <v>111249.85953065248</v>
      </c>
      <c r="AQ111" s="44">
        <v>0.6892444151825476</v>
      </c>
      <c r="AR111" s="35">
        <v>232548.3346647403</v>
      </c>
      <c r="AS111" s="44">
        <v>0.5128836691444723</v>
      </c>
      <c r="AT111" s="42">
        <v>1.3913916357457887</v>
      </c>
      <c r="AU111" s="42">
        <v>1.3318131655969587</v>
      </c>
      <c r="AV111" s="35">
        <v>557.9948541870118</v>
      </c>
      <c r="AW111" s="36">
        <v>1246.428786098957</v>
      </c>
      <c r="AX111" s="44">
        <v>0.6207361408154809</v>
      </c>
    </row>
    <row r="112" spans="1:50" ht="12.75">
      <c r="A112">
        <f t="shared" si="5"/>
        <v>5</v>
      </c>
      <c r="B112" s="35">
        <v>147000</v>
      </c>
      <c r="C112" s="37">
        <v>97.80000305175781</v>
      </c>
      <c r="D112" s="37">
        <v>94.69000244140625</v>
      </c>
      <c r="E112" s="37">
        <v>289.6000061035156</v>
      </c>
      <c r="F112" s="37">
        <v>264.6000061035156</v>
      </c>
      <c r="G112" s="37">
        <v>98.4800033569336</v>
      </c>
      <c r="H112" s="1">
        <v>0.15600000321865082</v>
      </c>
      <c r="I112" s="1">
        <v>0.15600000321865082</v>
      </c>
      <c r="J112" s="1">
        <v>0.22750000655651093</v>
      </c>
      <c r="K112" s="36">
        <v>20.000000000000018</v>
      </c>
      <c r="L112" s="36">
        <v>184.1000061035156</v>
      </c>
      <c r="M112" s="36">
        <v>599.5999755859375</v>
      </c>
      <c r="N112" s="36">
        <v>463.29998779296875</v>
      </c>
      <c r="O112" s="36">
        <v>100.0999984741211</v>
      </c>
      <c r="P112" s="36">
        <v>110.5999984741211</v>
      </c>
      <c r="Q112" s="36">
        <v>80.0999984741211</v>
      </c>
      <c r="R112" s="36">
        <v>84.69999694824219</v>
      </c>
      <c r="S112" s="37">
        <v>1.399999976158142</v>
      </c>
      <c r="T112" s="37">
        <v>4.630000114440918</v>
      </c>
      <c r="U112" s="36">
        <v>18.959823814271942</v>
      </c>
      <c r="V112" s="36">
        <v>183.69736478725832</v>
      </c>
      <c r="W112" s="36">
        <v>597.4164763563347</v>
      </c>
      <c r="X112" s="42">
        <v>0.13811744602860968</v>
      </c>
      <c r="Y112" s="42">
        <v>0.0706283501629417</v>
      </c>
      <c r="Z112" s="42">
        <v>0.21482034007746728</v>
      </c>
      <c r="AA112" s="44">
        <v>1.129473558223318</v>
      </c>
      <c r="AB112" s="44">
        <v>2.2087448292187797</v>
      </c>
      <c r="AC112" s="44">
        <v>1.0590245154368119</v>
      </c>
      <c r="AD112" s="36">
        <v>45.74833353315567</v>
      </c>
      <c r="AE112" s="36">
        <v>28.675640435860817</v>
      </c>
      <c r="AF112" s="36">
        <v>71.15446201875321</v>
      </c>
      <c r="AG112" s="37">
        <v>95.87194570415718</v>
      </c>
      <c r="AH112" s="37">
        <v>290.50812309878836</v>
      </c>
      <c r="AI112" s="37">
        <v>267.26222192474063</v>
      </c>
      <c r="AJ112" s="44">
        <v>3.0584010839234987</v>
      </c>
      <c r="AK112" s="44">
        <v>3.0301682203805673</v>
      </c>
      <c r="AL112" s="42">
        <v>0.15962542747357691</v>
      </c>
      <c r="AM112" s="44">
        <v>2.713872997709679</v>
      </c>
      <c r="AN112" s="42">
        <v>2.5147149374676374</v>
      </c>
      <c r="AO112" s="35">
        <v>167576.51439035594</v>
      </c>
      <c r="AP112" s="35">
        <v>109437.50207388945</v>
      </c>
      <c r="AQ112" s="44">
        <v>0.6530599020514513</v>
      </c>
      <c r="AR112" s="35">
        <v>219853.71193375747</v>
      </c>
      <c r="AS112" s="44">
        <v>0.5226639473864259</v>
      </c>
      <c r="AT112" s="42">
        <v>1.3909094869940186</v>
      </c>
      <c r="AU112" s="42">
        <v>1.3318241955008145</v>
      </c>
      <c r="AV112" s="35">
        <v>438.0521525400162</v>
      </c>
      <c r="AW112" s="36">
        <v>1279.6544404849903</v>
      </c>
      <c r="AX112" s="44">
        <v>0.638405687532778</v>
      </c>
    </row>
    <row r="113" spans="1:50" ht="12.75">
      <c r="A113">
        <f t="shared" si="5"/>
        <v>6</v>
      </c>
      <c r="B113" s="35">
        <v>146980</v>
      </c>
      <c r="C113" s="37">
        <v>97.80000305175781</v>
      </c>
      <c r="D113" s="37">
        <v>95.51000213623047</v>
      </c>
      <c r="E113" s="37">
        <v>288.5</v>
      </c>
      <c r="F113" s="37">
        <v>247</v>
      </c>
      <c r="G113" s="37">
        <v>98.30999755859375</v>
      </c>
      <c r="H113" s="1">
        <v>0.1316000074148178</v>
      </c>
      <c r="I113" s="1">
        <v>0.1316000074148178</v>
      </c>
      <c r="J113" s="1">
        <v>0.21240000426769257</v>
      </c>
      <c r="K113" s="36">
        <v>20.10000038146974</v>
      </c>
      <c r="L113" s="36">
        <v>192.1000061035156</v>
      </c>
      <c r="M113" s="36">
        <v>599.9000244140625</v>
      </c>
      <c r="N113" s="36">
        <v>468.29998779296875</v>
      </c>
      <c r="O113" s="36">
        <v>99.9000015258789</v>
      </c>
      <c r="P113" s="36">
        <v>110.80000305175781</v>
      </c>
      <c r="Q113" s="36">
        <v>80.0999984741211</v>
      </c>
      <c r="R113" s="36">
        <v>84.80000305175781</v>
      </c>
      <c r="S113" s="37">
        <v>1.4299999475479126</v>
      </c>
      <c r="T113" s="37">
        <v>4.610000133514404</v>
      </c>
      <c r="U113" s="36">
        <v>19.370383949860127</v>
      </c>
      <c r="V113" s="36">
        <v>191.80132169157304</v>
      </c>
      <c r="W113" s="36">
        <v>597.7145280302163</v>
      </c>
      <c r="X113" s="42">
        <v>0.11567648686908404</v>
      </c>
      <c r="Y113" s="42">
        <v>0.06086946429349837</v>
      </c>
      <c r="Z113" s="42">
        <v>0.21492654922245913</v>
      </c>
      <c r="AA113" s="44">
        <v>1.1376556375173728</v>
      </c>
      <c r="AB113" s="44">
        <v>2.16200370649351</v>
      </c>
      <c r="AC113" s="44">
        <v>0.98824461210629</v>
      </c>
      <c r="AD113" s="36">
        <v>38.315264692444224</v>
      </c>
      <c r="AE113" s="36">
        <v>24.713459504249712</v>
      </c>
      <c r="AF113" s="36">
        <v>71.18964143691557</v>
      </c>
      <c r="AG113" s="37">
        <v>96.3450752239745</v>
      </c>
      <c r="AH113" s="37">
        <v>289.16022737473264</v>
      </c>
      <c r="AI113" s="37">
        <v>249.4867437426259</v>
      </c>
      <c r="AJ113" s="44">
        <v>3.0206260448879343</v>
      </c>
      <c r="AK113" s="44">
        <v>3.001297437388663</v>
      </c>
      <c r="AL113" s="42">
        <v>0.1340199533367229</v>
      </c>
      <c r="AM113" s="44">
        <v>2.5377555684906743</v>
      </c>
      <c r="AN113" s="42">
        <v>2.5155132592237766</v>
      </c>
      <c r="AO113" s="35">
        <v>175862.63205180675</v>
      </c>
      <c r="AP113" s="35">
        <v>108354.14552693008</v>
      </c>
      <c r="AQ113" s="44">
        <v>0.616129442979168</v>
      </c>
      <c r="AR113" s="35">
        <v>206803.2385940512</v>
      </c>
      <c r="AS113" s="44">
        <v>0.5268871728287381</v>
      </c>
      <c r="AT113" s="42">
        <v>1.3902334869744872</v>
      </c>
      <c r="AU113" s="42">
        <v>1.3317911132761897</v>
      </c>
      <c r="AV113" s="35">
        <v>464.4843349187888</v>
      </c>
      <c r="AW113" s="36">
        <v>1301.8268889696171</v>
      </c>
      <c r="AX113" s="44">
        <v>0.6581515208468398</v>
      </c>
    </row>
    <row r="114" spans="1:39" ht="12.75">
      <c r="A114">
        <f t="shared" si="5"/>
      </c>
    </row>
    <row r="115" spans="1:39" ht="12.75">
      <c r="A115">
        <f t="shared" si="5"/>
      </c>
    </row>
    <row r="116" spans="1:39" ht="12.75">
      <c r="A116">
        <f t="shared" si="5"/>
      </c>
    </row>
    <row r="117" spans="1:39" ht="12.75">
      <c r="A117">
        <f t="shared" si="5"/>
      </c>
    </row>
    <row r="118" spans="1:39" ht="12.75">
      <c r="A118">
        <f t="shared" si="5"/>
      </c>
    </row>
    <row r="119" spans="1:39" ht="12.75">
      <c r="A119">
        <f t="shared" si="5"/>
      </c>
    </row>
    <row r="120" spans="1:39" ht="12.75">
      <c r="A120">
        <f t="shared" si="5"/>
      </c>
    </row>
    <row r="121" ht="12.75">
      <c r="A121">
        <f>IF(ISNUMBER(B121),#REF!+1,"")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5.140625" style="74" bestFit="1" customWidth="1"/>
    <col min="2" max="2" width="11.421875" style="74" customWidth="1"/>
    <col min="3" max="3" width="9.421875" style="74" customWidth="1"/>
    <col min="4" max="4" width="13.28125" style="74" customWidth="1"/>
    <col min="5" max="5" width="5.7109375" style="74" customWidth="1"/>
    <col min="6" max="16384" width="11.421875" style="74" customWidth="1"/>
  </cols>
  <sheetData>
    <row r="1" spans="1:4" ht="12.75">
      <c r="A1" s="74" t="s">
        <v>60</v>
      </c>
      <c r="B1" s="75">
        <v>41500</v>
      </c>
      <c r="C1" s="76" t="s">
        <v>93</v>
      </c>
      <c r="D1" s="74">
        <v>2</v>
      </c>
    </row>
    <row r="2" spans="1:12" ht="12.75">
      <c r="A2" s="74" t="s">
        <v>61</v>
      </c>
      <c r="B2" s="74">
        <f>data_complete1!B7</f>
        <v>0.003019070540099791</v>
      </c>
      <c r="C2" s="74" t="s">
        <v>62</v>
      </c>
      <c r="D2" s="74">
        <f>data_complete1!B8</f>
        <v>0.002463008640414398</v>
      </c>
      <c r="E2" s="74" t="s">
        <v>63</v>
      </c>
      <c r="F2" s="74">
        <f>data_complete1!B9</f>
        <v>0.003019070540099791</v>
      </c>
      <c r="G2" s="74" t="s">
        <v>64</v>
      </c>
      <c r="H2" s="74">
        <f>data_complete1!B10</f>
        <v>0.0036316811075498014</v>
      </c>
      <c r="I2" s="74" t="s">
        <v>65</v>
      </c>
      <c r="J2" s="66">
        <v>20</v>
      </c>
      <c r="K2" s="74" t="s">
        <v>66</v>
      </c>
      <c r="L2" s="66">
        <v>600</v>
      </c>
    </row>
    <row r="3" ht="12.75">
      <c r="A3" s="85" t="str">
        <f>data_complete1!A1</f>
        <v>Turbinemap, sa-charging solution map example, T3=600°C</v>
      </c>
    </row>
    <row r="4" spans="1:5" ht="12.75">
      <c r="A4" s="74" t="s">
        <v>67</v>
      </c>
      <c r="B4" s="74" t="s">
        <v>68</v>
      </c>
      <c r="C4" s="77">
        <v>80</v>
      </c>
      <c r="D4" s="74" t="s">
        <v>69</v>
      </c>
      <c r="E4" s="78">
        <v>100</v>
      </c>
    </row>
    <row r="5" spans="1:4" ht="12.75">
      <c r="A5" s="74" t="s">
        <v>70</v>
      </c>
      <c r="B5" s="74" t="s">
        <v>71</v>
      </c>
      <c r="C5" s="74" t="s">
        <v>72</v>
      </c>
      <c r="D5" s="74" t="s">
        <v>73</v>
      </c>
    </row>
    <row r="6" spans="1:4" ht="12.75">
      <c r="A6" s="66">
        <v>2267.6713912929267</v>
      </c>
      <c r="B6" s="79">
        <v>2.0254477940887496</v>
      </c>
      <c r="C6" s="65">
        <v>1.3240809066272967</v>
      </c>
      <c r="D6" s="65">
        <v>0.5970215236119711</v>
      </c>
    </row>
    <row r="7" spans="1:4" ht="12.75">
      <c r="A7" s="66">
        <v>2268.0098497095373</v>
      </c>
      <c r="B7" s="79">
        <v>1.9769829816165339</v>
      </c>
      <c r="C7" s="65">
        <v>1.300017691284034</v>
      </c>
      <c r="D7" s="65">
        <v>0.5971568823761698</v>
      </c>
    </row>
    <row r="8" spans="1:4" ht="12.75">
      <c r="A8" s="66">
        <v>2267.9586515141823</v>
      </c>
      <c r="B8" s="79">
        <v>1.9184543146854451</v>
      </c>
      <c r="C8" s="65">
        <v>1.2770592201791415</v>
      </c>
      <c r="D8" s="65">
        <v>0.5924895438990695</v>
      </c>
    </row>
    <row r="9" spans="1:4" ht="12.75">
      <c r="A9" s="66">
        <v>2268.3483081261484</v>
      </c>
      <c r="B9" s="79">
        <v>1.8481675063988041</v>
      </c>
      <c r="C9" s="65">
        <v>1.2521122197540038</v>
      </c>
      <c r="D9" s="65">
        <v>0.5827310461237953</v>
      </c>
    </row>
    <row r="10" spans="1:4" ht="12.75">
      <c r="A10" s="66">
        <v>2267.411649016631</v>
      </c>
      <c r="B10" s="79">
        <v>1.7749984269315173</v>
      </c>
      <c r="C10" s="65">
        <v>1.2294827888662283</v>
      </c>
      <c r="D10" s="65">
        <v>0.5549203940585946</v>
      </c>
    </row>
    <row r="11" spans="1:4" ht="12.75">
      <c r="A11" s="66">
        <v>2268.5567864421523</v>
      </c>
      <c r="B11" s="79">
        <v>1.6887452607774098</v>
      </c>
      <c r="C11" s="65">
        <v>1.2064200824980833</v>
      </c>
      <c r="D11" s="65">
        <v>0.5240354321735102</v>
      </c>
    </row>
    <row r="12" spans="1:4" ht="12.75">
      <c r="A12" s="66">
        <v>2808.3838927060874</v>
      </c>
      <c r="B12" s="79">
        <v>2.3111523232206186</v>
      </c>
      <c r="C12" s="65">
        <v>1.515853318877219</v>
      </c>
      <c r="D12" s="65">
        <v>0.5819646967301724</v>
      </c>
    </row>
    <row r="13" spans="1:4" ht="12.75">
      <c r="A13" s="66">
        <v>2808.866399453731</v>
      </c>
      <c r="B13" s="79">
        <v>2.261375129868988</v>
      </c>
      <c r="C13" s="65">
        <v>1.4789989792937628</v>
      </c>
      <c r="D13" s="65">
        <v>0.5781665633690533</v>
      </c>
    </row>
    <row r="14" spans="1:4" ht="12.75">
      <c r="A14" s="66">
        <v>2809.559926885981</v>
      </c>
      <c r="B14" s="79">
        <v>2.2132198613744216</v>
      </c>
      <c r="C14" s="65">
        <v>1.4442192177936857</v>
      </c>
      <c r="D14" s="65">
        <v>0.5772637685018505</v>
      </c>
    </row>
    <row r="15" spans="1:4" ht="12.75">
      <c r="A15" s="66">
        <v>2809.043909812004</v>
      </c>
      <c r="B15" s="79">
        <v>2.1516144999226126</v>
      </c>
      <c r="C15" s="65">
        <v>1.405817236791643</v>
      </c>
      <c r="D15" s="65">
        <v>0.5728209431285084</v>
      </c>
    </row>
    <row r="16" spans="1:4" ht="12.75">
      <c r="A16" s="66">
        <v>2808.8998087428545</v>
      </c>
      <c r="B16" s="79">
        <v>2.081434285865507</v>
      </c>
      <c r="C16" s="65">
        <v>1.3725158901882504</v>
      </c>
      <c r="D16" s="65">
        <v>0.5604949939527758</v>
      </c>
    </row>
    <row r="17" spans="1:4" ht="12.75">
      <c r="A17" s="66">
        <v>2809.221507236874</v>
      </c>
      <c r="B17" s="79">
        <v>1.996755576743075</v>
      </c>
      <c r="C17" s="65">
        <v>1.337757308341794</v>
      </c>
      <c r="D17" s="65">
        <v>0.5292559321875866</v>
      </c>
    </row>
    <row r="18" spans="1:4" ht="12.75">
      <c r="A18" s="66">
        <v>3352.228968710595</v>
      </c>
      <c r="B18" s="79">
        <v>2.508460764212489</v>
      </c>
      <c r="C18" s="65">
        <v>1.780796954764283</v>
      </c>
      <c r="D18" s="65">
        <v>0.5730995755783883</v>
      </c>
    </row>
    <row r="19" spans="1:4" ht="12.75">
      <c r="A19" s="66">
        <v>3351.844735644525</v>
      </c>
      <c r="B19" s="79">
        <v>2.473092476243033</v>
      </c>
      <c r="C19" s="65">
        <v>1.725982189632301</v>
      </c>
      <c r="D19" s="65">
        <v>0.5765014720408255</v>
      </c>
    </row>
    <row r="20" spans="1:4" ht="12.75">
      <c r="A20" s="66">
        <v>3349.057342829558</v>
      </c>
      <c r="B20" s="79">
        <v>2.4350372582909006</v>
      </c>
      <c r="C20" s="65">
        <v>1.67550693177601</v>
      </c>
      <c r="D20" s="65">
        <v>0.5719517782001696</v>
      </c>
    </row>
    <row r="21" spans="1:4" ht="12.75">
      <c r="A21" s="66">
        <v>3351.2686922802754</v>
      </c>
      <c r="B21" s="79">
        <v>2.384308368043143</v>
      </c>
      <c r="C21" s="65">
        <v>1.624410661821031</v>
      </c>
      <c r="D21" s="65">
        <v>0.5688768106461186</v>
      </c>
    </row>
    <row r="22" spans="1:4" ht="12.75">
      <c r="A22" s="66">
        <v>3351.415241280979</v>
      </c>
      <c r="B22" s="79">
        <v>2.316801791579609</v>
      </c>
      <c r="C22" s="65">
        <v>1.569536287361535</v>
      </c>
      <c r="D22" s="65">
        <v>0.5631264401320971</v>
      </c>
    </row>
    <row r="23" spans="1:4" ht="12.75">
      <c r="A23" s="66">
        <v>3350.69294580801</v>
      </c>
      <c r="B23" s="79">
        <v>2.2443076866118186</v>
      </c>
      <c r="C23" s="65">
        <v>1.5198549504350891</v>
      </c>
      <c r="D23" s="65">
        <v>0.5412344450252968</v>
      </c>
    </row>
    <row r="24" spans="1:4" ht="12.75">
      <c r="A24" s="66">
        <v>3891.834303472273</v>
      </c>
      <c r="B24" s="79">
        <v>2.602400763474874</v>
      </c>
      <c r="C24" s="65">
        <v>2.1551321384354933</v>
      </c>
      <c r="D24" s="65">
        <v>0.5575554063088329</v>
      </c>
    </row>
    <row r="25" spans="1:4" ht="12.75">
      <c r="A25" s="66">
        <v>3890.579498942118</v>
      </c>
      <c r="B25" s="79">
        <v>2.581806871608711</v>
      </c>
      <c r="C25" s="65">
        <v>2.0708744916503234</v>
      </c>
      <c r="D25" s="65">
        <v>0.5651024132435852</v>
      </c>
    </row>
    <row r="26" spans="1:4" ht="12.75">
      <c r="A26" s="66">
        <v>3892.9487078583943</v>
      </c>
      <c r="B26" s="79">
        <v>2.5572921792654557</v>
      </c>
      <c r="C26" s="65">
        <v>1.994056424996083</v>
      </c>
      <c r="D26" s="65">
        <v>0.5666835853921922</v>
      </c>
    </row>
    <row r="27" spans="1:4" ht="12.75">
      <c r="A27" s="66">
        <v>3892.618377852527</v>
      </c>
      <c r="B27" s="79">
        <v>2.5228103194176716</v>
      </c>
      <c r="C27" s="65">
        <v>1.9152261562970052</v>
      </c>
      <c r="D27" s="65">
        <v>0.5640079405851978</v>
      </c>
    </row>
    <row r="28" spans="1:4" ht="12.75">
      <c r="A28" s="66">
        <v>3892.1643843791453</v>
      </c>
      <c r="B28" s="79">
        <v>2.4751730519648</v>
      </c>
      <c r="C28" s="65">
        <v>1.8299963309958058</v>
      </c>
      <c r="D28" s="65">
        <v>0.5593882026942884</v>
      </c>
    </row>
    <row r="29" spans="1:4" ht="12.75">
      <c r="A29" s="66">
        <v>3892.040776174801</v>
      </c>
      <c r="B29" s="79">
        <v>2.4126301049481897</v>
      </c>
      <c r="C29" s="65">
        <v>1.750515787861255</v>
      </c>
      <c r="D29" s="65">
        <v>0.5476777856116075</v>
      </c>
    </row>
    <row r="30" spans="1:4" ht="12.75">
      <c r="A30" s="66">
        <v>4431.6898281007625</v>
      </c>
      <c r="B30" s="79">
        <v>2.5753022560973027</v>
      </c>
      <c r="C30" s="65">
        <v>2.670892799590697</v>
      </c>
      <c r="D30" s="65">
        <v>0.5325712681913221</v>
      </c>
    </row>
    <row r="31" spans="1:4" ht="12.75">
      <c r="A31" s="66">
        <v>4432.451342575913</v>
      </c>
      <c r="B31" s="79">
        <v>2.5691009992102414</v>
      </c>
      <c r="C31" s="65">
        <v>2.5452215718488516</v>
      </c>
      <c r="D31" s="65">
        <v>0.5405185162318711</v>
      </c>
    </row>
    <row r="32" spans="1:4" ht="12.75">
      <c r="A32" s="66">
        <v>4432.1979320791625</v>
      </c>
      <c r="B32" s="79">
        <v>2.5657982207627796</v>
      </c>
      <c r="C32" s="65">
        <v>2.420764251138937</v>
      </c>
      <c r="D32" s="65">
        <v>0.5385848978577807</v>
      </c>
    </row>
    <row r="33" spans="1:4" ht="12.75">
      <c r="A33" s="66">
        <v>4433.637774869695</v>
      </c>
      <c r="B33" s="79">
        <v>2.54589691024505</v>
      </c>
      <c r="C33" s="65">
        <v>2.2883247068203705</v>
      </c>
      <c r="D33" s="65">
        <v>0.5481200501669237</v>
      </c>
    </row>
    <row r="34" spans="1:4" ht="12.75">
      <c r="A34" s="66">
        <v>4432.366930842513</v>
      </c>
      <c r="B34" s="79">
        <v>2.5266497038546896</v>
      </c>
      <c r="C34" s="65">
        <v>2.1716096685396313</v>
      </c>
      <c r="D34" s="65">
        <v>0.543134301773354</v>
      </c>
    </row>
    <row r="35" spans="1:4" ht="12.75">
      <c r="A35" s="66">
        <v>4433.804866155599</v>
      </c>
      <c r="B35" s="79">
        <v>2.4921577637147667</v>
      </c>
      <c r="C35" s="65">
        <v>2.053937833404975</v>
      </c>
      <c r="D35" s="65">
        <v>0.5301665910048232</v>
      </c>
    </row>
    <row r="36" spans="1:4" ht="12.75">
      <c r="A36" s="66">
        <v>4974.092002574096</v>
      </c>
      <c r="B36" s="79">
        <v>2.5194249146331753</v>
      </c>
      <c r="C36" s="65">
        <v>3.4568128771422453</v>
      </c>
      <c r="D36" s="65">
        <v>0.4736419142172229</v>
      </c>
    </row>
    <row r="37" spans="1:4" ht="12.75">
      <c r="A37" s="66">
        <v>4976.122520468738</v>
      </c>
      <c r="B37" s="79">
        <v>2.51855075015518</v>
      </c>
      <c r="C37" s="65">
        <v>3.277716150639457</v>
      </c>
      <c r="D37" s="65">
        <v>0.4900725719996471</v>
      </c>
    </row>
    <row r="38" spans="1:4" ht="12.75">
      <c r="A38" s="66">
        <v>4973.69991549364</v>
      </c>
      <c r="B38" s="79">
        <v>2.5218410536919955</v>
      </c>
      <c r="C38" s="65">
        <v>3.077699553385201</v>
      </c>
      <c r="D38" s="65">
        <v>0.5013667876606558</v>
      </c>
    </row>
    <row r="39" spans="1:4" ht="12.75">
      <c r="A39" s="66">
        <v>4975.623651804874</v>
      </c>
      <c r="B39" s="79">
        <v>2.519997624884357</v>
      </c>
      <c r="C39" s="65">
        <v>2.8985870742123114</v>
      </c>
      <c r="D39" s="65">
        <v>0.5128836691444723</v>
      </c>
    </row>
    <row r="40" spans="1:4" ht="12.75">
      <c r="A40" s="66">
        <v>4975.908802380377</v>
      </c>
      <c r="B40" s="79">
        <v>2.5147149374676374</v>
      </c>
      <c r="C40" s="65">
        <v>2.713872997709679</v>
      </c>
      <c r="D40" s="65">
        <v>0.5226639473864259</v>
      </c>
    </row>
    <row r="41" spans="1:4" ht="12.75">
      <c r="A41" s="66">
        <v>4974.376793544197</v>
      </c>
      <c r="B41" s="79">
        <v>2.5155132592237766</v>
      </c>
      <c r="C41" s="65">
        <v>2.5377555684906743</v>
      </c>
      <c r="D41" s="65">
        <v>0.5268871728287381</v>
      </c>
    </row>
    <row r="42" spans="1:4" ht="12.75">
      <c r="A42" s="66"/>
      <c r="B42" s="79"/>
      <c r="C42" s="65"/>
      <c r="D42" s="65"/>
    </row>
    <row r="43" spans="1:4" ht="12.75">
      <c r="A43" s="66"/>
      <c r="B43" s="79"/>
      <c r="C43" s="65"/>
      <c r="D43" s="65"/>
    </row>
    <row r="44" spans="1:4" ht="12.75">
      <c r="A44" s="66"/>
      <c r="B44" s="79"/>
      <c r="C44" s="65"/>
      <c r="D44" s="65"/>
    </row>
    <row r="45" spans="1:4" ht="12.75">
      <c r="A45" s="66"/>
      <c r="B45" s="79"/>
      <c r="C45" s="65"/>
      <c r="D45" s="65"/>
    </row>
    <row r="46" spans="1:4" ht="12.75">
      <c r="A46" s="66"/>
      <c r="B46" s="79"/>
      <c r="C46" s="65"/>
      <c r="D46" s="65"/>
    </row>
    <row r="47" spans="1:4" ht="12.75">
      <c r="A47" s="66"/>
      <c r="B47" s="79"/>
      <c r="C47" s="65"/>
      <c r="D47" s="65"/>
    </row>
    <row r="48" spans="1:4" ht="12.75">
      <c r="A48" s="66"/>
      <c r="B48" s="79"/>
      <c r="C48" s="65"/>
      <c r="D48" s="65"/>
    </row>
    <row r="49" spans="1:4" ht="12.75">
      <c r="A49" s="66"/>
      <c r="B49" s="79"/>
      <c r="C49" s="65"/>
      <c r="D49" s="65"/>
    </row>
    <row r="50" spans="1:4" ht="12.75">
      <c r="A50" s="66"/>
      <c r="B50" s="79"/>
      <c r="C50" s="65"/>
      <c r="D50" s="65"/>
    </row>
    <row r="51" spans="1:4" ht="12.75">
      <c r="A51" s="66"/>
      <c r="B51" s="79"/>
      <c r="C51" s="65"/>
      <c r="D51" s="65"/>
    </row>
    <row r="52" spans="1:4" ht="12.75">
      <c r="A52" s="66"/>
      <c r="B52" s="79"/>
      <c r="C52" s="65"/>
      <c r="D52" s="65"/>
    </row>
    <row r="53" spans="1:4" ht="12.75">
      <c r="A53" s="66"/>
      <c r="B53" s="79"/>
      <c r="C53" s="65"/>
      <c r="D53" s="65"/>
    </row>
    <row r="54" spans="1:4" ht="12.75">
      <c r="A54" s="66"/>
      <c r="B54" s="79"/>
      <c r="C54" s="65"/>
      <c r="D54" s="65"/>
    </row>
    <row r="55" spans="1:4" ht="12.75">
      <c r="A55" s="66"/>
      <c r="B55" s="79"/>
      <c r="C55" s="65"/>
      <c r="D55" s="65"/>
    </row>
    <row r="56" spans="1:4" ht="12.75">
      <c r="A56" s="66"/>
      <c r="B56" s="79"/>
      <c r="C56" s="65"/>
      <c r="D56" s="65"/>
    </row>
    <row r="57" spans="1:4" ht="12.75">
      <c r="A57" s="66"/>
      <c r="B57" s="79"/>
      <c r="C57" s="65"/>
      <c r="D57" s="65"/>
    </row>
    <row r="58" spans="1:4" ht="12.75">
      <c r="A58" s="66"/>
      <c r="B58" s="79"/>
      <c r="C58" s="65"/>
      <c r="D58" s="65"/>
    </row>
    <row r="59" spans="1:4" ht="12.75">
      <c r="A59" s="66"/>
      <c r="B59" s="79"/>
      <c r="C59" s="65"/>
      <c r="D59" s="65"/>
    </row>
    <row r="60" spans="1:4" ht="12.75">
      <c r="A60" s="66"/>
      <c r="B60" s="79"/>
      <c r="C60" s="65"/>
      <c r="D60" s="65"/>
    </row>
    <row r="61" spans="1:4" ht="12.75">
      <c r="A61" s="66"/>
      <c r="B61" s="79"/>
      <c r="C61" s="65"/>
      <c r="D61" s="65"/>
    </row>
    <row r="62" spans="1:4" ht="12.75">
      <c r="A62" s="66"/>
      <c r="B62" s="79"/>
      <c r="C62" s="65"/>
      <c r="D62" s="65"/>
    </row>
    <row r="63" spans="1:4" ht="12.75">
      <c r="A63" s="66"/>
      <c r="B63" s="79"/>
      <c r="C63" s="65"/>
      <c r="D63" s="65"/>
    </row>
    <row r="64" spans="1:4" ht="12.75">
      <c r="A64" s="66"/>
      <c r="B64" s="79"/>
      <c r="C64" s="65"/>
      <c r="D64" s="65"/>
    </row>
    <row r="65" spans="1:4" ht="12.75">
      <c r="A65" s="66"/>
      <c r="B65" s="79"/>
      <c r="C65" s="65"/>
      <c r="D65" s="65"/>
    </row>
    <row r="66" spans="1:4" ht="12.75">
      <c r="A66" s="66"/>
      <c r="B66" s="79"/>
      <c r="C66" s="65"/>
      <c r="D66" s="65"/>
    </row>
    <row r="67" spans="1:4" ht="12.75">
      <c r="A67" s="66"/>
      <c r="B67" s="79"/>
      <c r="C67" s="65"/>
      <c r="D67" s="65"/>
    </row>
    <row r="68" spans="1:4" ht="12.75">
      <c r="A68" s="66"/>
      <c r="B68" s="79"/>
      <c r="C68" s="65"/>
      <c r="D68" s="65"/>
    </row>
    <row r="69" spans="1:4" ht="12.75">
      <c r="A69" s="66"/>
      <c r="B69" s="79"/>
      <c r="C69" s="65"/>
      <c r="D69" s="65"/>
    </row>
    <row r="70" spans="1:4" ht="12.75">
      <c r="A70" s="66"/>
      <c r="B70" s="79"/>
      <c r="C70" s="65"/>
      <c r="D70" s="65"/>
    </row>
    <row r="71" spans="1:4" ht="12.75">
      <c r="A71" s="66"/>
      <c r="B71" s="79"/>
      <c r="C71" s="65"/>
      <c r="D71" s="65"/>
    </row>
    <row r="72" spans="1:4" ht="12.75">
      <c r="A72" s="66"/>
      <c r="B72" s="79"/>
      <c r="C72" s="65"/>
      <c r="D72" s="65"/>
    </row>
    <row r="73" spans="1:4" ht="12.75">
      <c r="A73" s="66"/>
      <c r="B73" s="79"/>
      <c r="C73" s="65"/>
      <c r="D73" s="65"/>
    </row>
    <row r="74" spans="1:4" ht="12.75">
      <c r="A74" s="66"/>
      <c r="B74" s="79"/>
      <c r="C74" s="65"/>
      <c r="D74" s="65"/>
    </row>
    <row r="75" spans="1:4" ht="12.75">
      <c r="A75" s="66"/>
      <c r="B75" s="79"/>
      <c r="C75" s="65"/>
      <c r="D75" s="65"/>
    </row>
    <row r="76" spans="1:4" ht="12.75">
      <c r="A76" s="66"/>
      <c r="B76" s="79"/>
      <c r="C76" s="65"/>
      <c r="D76" s="65"/>
    </row>
    <row r="77" spans="1:4" ht="12.75">
      <c r="A77" s="66"/>
      <c r="B77" s="79"/>
      <c r="C77" s="65"/>
      <c r="D77" s="65"/>
    </row>
    <row r="78" spans="1:4" ht="12.75">
      <c r="A78" s="66"/>
      <c r="B78" s="79"/>
      <c r="C78" s="65"/>
      <c r="D78" s="65"/>
    </row>
    <row r="79" spans="1:4" ht="12.75">
      <c r="A79" s="66"/>
      <c r="B79" s="79"/>
      <c r="C79" s="65"/>
      <c r="D79" s="65"/>
    </row>
    <row r="80" spans="1:4" ht="12.75">
      <c r="A80" s="66"/>
      <c r="B80" s="79"/>
      <c r="C80" s="65"/>
      <c r="D80" s="65"/>
    </row>
    <row r="81" spans="1:4" ht="12.75">
      <c r="A81" s="66"/>
      <c r="B81" s="79"/>
      <c r="C81" s="65"/>
      <c r="D81" s="65"/>
    </row>
    <row r="82" spans="1:4" ht="12.75">
      <c r="A82" s="66"/>
      <c r="B82" s="79"/>
      <c r="C82" s="65"/>
      <c r="D82" s="65"/>
    </row>
    <row r="83" spans="1:4" ht="12.75">
      <c r="A83" s="66"/>
      <c r="B83" s="79"/>
      <c r="C83" s="65"/>
      <c r="D83" s="65"/>
    </row>
    <row r="84" spans="1:4" ht="12.75">
      <c r="A84" s="66"/>
      <c r="B84" s="79"/>
      <c r="C84" s="65"/>
      <c r="D84" s="65"/>
    </row>
    <row r="85" spans="1:4" ht="12.75">
      <c r="A85" s="66"/>
      <c r="B85" s="79"/>
      <c r="C85" s="65"/>
      <c r="D85" s="65"/>
    </row>
    <row r="86" spans="1:4" ht="12.75">
      <c r="A86" s="66"/>
      <c r="B86" s="79"/>
      <c r="C86" s="65"/>
      <c r="D86" s="65"/>
    </row>
    <row r="87" spans="1:4" ht="12.75">
      <c r="A87" s="66"/>
      <c r="B87" s="79"/>
      <c r="C87" s="65"/>
      <c r="D87" s="65"/>
    </row>
    <row r="88" spans="1:4" ht="12.75">
      <c r="A88" s="66"/>
      <c r="B88" s="79"/>
      <c r="C88" s="65"/>
      <c r="D88" s="65"/>
    </row>
    <row r="89" spans="1:4" ht="12.75">
      <c r="A89" s="66"/>
      <c r="B89" s="79"/>
      <c r="C89" s="65"/>
      <c r="D89" s="65"/>
    </row>
    <row r="90" spans="1:4" ht="12.75">
      <c r="A90" s="66"/>
      <c r="B90" s="79"/>
      <c r="C90" s="65"/>
      <c r="D90" s="65"/>
    </row>
    <row r="91" spans="1:4" ht="12.75">
      <c r="A91" s="66"/>
      <c r="B91" s="79"/>
      <c r="C91" s="65"/>
      <c r="D91" s="65"/>
    </row>
    <row r="92" spans="1:4" ht="12.75">
      <c r="A92" s="66"/>
      <c r="B92" s="79"/>
      <c r="C92" s="65"/>
      <c r="D92" s="65"/>
    </row>
    <row r="93" spans="1:4" ht="12.75">
      <c r="A93" s="66"/>
      <c r="B93" s="79"/>
      <c r="C93" s="65"/>
      <c r="D93" s="65"/>
    </row>
    <row r="94" spans="1:4" ht="12.75">
      <c r="A94" s="66"/>
      <c r="B94" s="79"/>
      <c r="C94" s="65"/>
      <c r="D94" s="65"/>
    </row>
    <row r="95" spans="1:4" ht="12.75">
      <c r="A95" s="66"/>
      <c r="B95" s="79"/>
      <c r="C95" s="65"/>
      <c r="D95" s="65"/>
    </row>
    <row r="96" spans="1:4" ht="12.75">
      <c r="A96" s="66"/>
      <c r="B96" s="79"/>
      <c r="C96" s="65"/>
      <c r="D96" s="65"/>
    </row>
    <row r="97" spans="1:4" ht="12.75">
      <c r="A97" s="66"/>
      <c r="B97" s="79"/>
      <c r="C97" s="65"/>
      <c r="D97" s="65"/>
    </row>
    <row r="98" spans="1:4" ht="12.75">
      <c r="A98" s="66"/>
      <c r="B98" s="79"/>
      <c r="C98" s="65"/>
      <c r="D98" s="65"/>
    </row>
    <row r="99" spans="1:4" ht="12.75">
      <c r="A99" s="66"/>
      <c r="B99" s="79"/>
      <c r="C99" s="65"/>
      <c r="D99" s="65"/>
    </row>
    <row r="100" spans="1:4" ht="12.75">
      <c r="A100" s="66"/>
      <c r="B100" s="79"/>
      <c r="C100" s="65"/>
      <c r="D100" s="65"/>
    </row>
    <row r="101" spans="1:4" ht="12.75">
      <c r="A101" s="66"/>
      <c r="B101" s="79"/>
      <c r="C101" s="65"/>
      <c r="D101" s="65"/>
    </row>
    <row r="102" spans="1:4" ht="12.75">
      <c r="A102" s="66"/>
      <c r="B102" s="79"/>
      <c r="C102" s="65"/>
      <c r="D102" s="65"/>
    </row>
    <row r="103" spans="1:4" ht="12.75">
      <c r="A103" s="66"/>
      <c r="B103" s="79"/>
      <c r="C103" s="65"/>
      <c r="D103" s="65"/>
    </row>
    <row r="104" spans="1:4" ht="12.75">
      <c r="A104" s="66"/>
      <c r="B104" s="79"/>
      <c r="C104" s="65"/>
      <c r="D104" s="65"/>
    </row>
    <row r="105" spans="1:4" ht="12.75">
      <c r="A105" s="66"/>
      <c r="B105" s="79"/>
      <c r="C105" s="65"/>
      <c r="D105" s="65"/>
    </row>
    <row r="106" spans="1:4" ht="12.75">
      <c r="A106" s="66"/>
      <c r="B106" s="79"/>
      <c r="C106" s="65"/>
      <c r="D106" s="65"/>
    </row>
    <row r="107" spans="1:4" ht="12.75">
      <c r="A107" s="66"/>
      <c r="B107" s="79"/>
      <c r="C107" s="65"/>
      <c r="D107" s="65"/>
    </row>
    <row r="108" spans="1:4" ht="12.75">
      <c r="A108" s="66"/>
      <c r="B108" s="79"/>
      <c r="C108" s="65"/>
      <c r="D108" s="65"/>
    </row>
    <row r="109" spans="1:4" ht="12.75">
      <c r="A109" s="66"/>
      <c r="B109" s="79"/>
      <c r="C109" s="65"/>
      <c r="D109" s="65"/>
    </row>
    <row r="110" spans="1:4" ht="12.75">
      <c r="A110" s="66"/>
      <c r="B110" s="79"/>
      <c r="C110" s="65"/>
      <c r="D110" s="65"/>
    </row>
    <row r="111" spans="1:4" ht="12.75">
      <c r="A111" s="66"/>
      <c r="B111" s="79"/>
      <c r="C111" s="65"/>
      <c r="D111" s="65"/>
    </row>
    <row r="112" spans="1:4" ht="12.75">
      <c r="A112" s="66"/>
      <c r="B112" s="79"/>
      <c r="C112" s="65"/>
      <c r="D112" s="65"/>
    </row>
    <row r="113" spans="1:4" ht="12.75">
      <c r="A113" s="66"/>
      <c r="B113" s="79"/>
      <c r="C113" s="65"/>
      <c r="D113" s="65"/>
    </row>
    <row r="114" spans="1:4" ht="12.75">
      <c r="A114" s="66"/>
      <c r="B114" s="79"/>
      <c r="C114" s="65"/>
      <c r="D114" s="65"/>
    </row>
    <row r="115" spans="1:4" ht="12.75">
      <c r="A115" s="66"/>
      <c r="B115" s="79"/>
      <c r="C115" s="65"/>
      <c r="D115" s="65"/>
    </row>
    <row r="116" spans="1:4" ht="12.75">
      <c r="A116" s="66"/>
      <c r="B116" s="79"/>
      <c r="C116" s="65"/>
      <c r="D116" s="65"/>
    </row>
    <row r="117" spans="1:4" ht="12.75">
      <c r="A117" s="66"/>
      <c r="B117" s="79"/>
      <c r="C117" s="65"/>
      <c r="D117" s="65"/>
    </row>
    <row r="118" spans="1:4" ht="12.75">
      <c r="A118" s="66"/>
      <c r="B118" s="79"/>
      <c r="C118" s="65"/>
      <c r="D118" s="65"/>
    </row>
    <row r="119" spans="1:4" ht="12.75">
      <c r="A119" s="66"/>
      <c r="B119" s="79"/>
      <c r="C119" s="65"/>
      <c r="D119" s="65"/>
    </row>
    <row r="120" spans="1:4" ht="12.75">
      <c r="A120" s="66"/>
      <c r="B120" s="79"/>
      <c r="C120" s="65"/>
      <c r="D120" s="65"/>
    </row>
    <row r="121" spans="1:4" ht="12.75">
      <c r="A121" s="66"/>
      <c r="B121" s="79"/>
      <c r="C121" s="65"/>
      <c r="D121" s="65"/>
    </row>
    <row r="122" spans="1:4" ht="12.75">
      <c r="A122" s="66"/>
      <c r="B122" s="79"/>
      <c r="C122" s="65"/>
      <c r="D122" s="65"/>
    </row>
    <row r="123" spans="1:4" ht="12.75">
      <c r="A123" s="66"/>
      <c r="B123" s="79"/>
      <c r="C123" s="65"/>
      <c r="D123" s="65"/>
    </row>
    <row r="124" spans="1:4" ht="12.75">
      <c r="A124" s="66"/>
      <c r="B124" s="79"/>
      <c r="C124" s="65"/>
      <c r="D124" s="65"/>
    </row>
    <row r="125" spans="1:4" ht="12.75">
      <c r="A125" s="66"/>
      <c r="B125" s="79"/>
      <c r="C125" s="65"/>
      <c r="D125" s="65"/>
    </row>
    <row r="126" spans="1:4" ht="12.75">
      <c r="A126" s="66"/>
      <c r="B126" s="79"/>
      <c r="C126" s="65"/>
      <c r="D126" s="65"/>
    </row>
    <row r="127" spans="1:4" ht="12.75">
      <c r="A127" s="66"/>
      <c r="B127" s="79"/>
      <c r="C127" s="65"/>
      <c r="D127" s="65"/>
    </row>
    <row r="128" spans="1:4" ht="12.75">
      <c r="A128" s="66"/>
      <c r="B128" s="79"/>
      <c r="C128" s="65"/>
      <c r="D128" s="65"/>
    </row>
    <row r="129" spans="1:4" ht="12.75">
      <c r="A129" s="66"/>
      <c r="B129" s="79"/>
      <c r="C129" s="65"/>
      <c r="D129" s="65"/>
    </row>
    <row r="130" spans="1:4" ht="12.75">
      <c r="A130" s="66"/>
      <c r="B130" s="79"/>
      <c r="C130" s="65"/>
      <c r="D130" s="65"/>
    </row>
    <row r="131" spans="1:4" ht="12.75">
      <c r="A131" s="66"/>
      <c r="B131" s="79"/>
      <c r="C131" s="65"/>
      <c r="D131" s="65"/>
    </row>
    <row r="132" spans="1:4" ht="12.75">
      <c r="A132" s="66"/>
      <c r="B132" s="79"/>
      <c r="C132" s="65"/>
      <c r="D132" s="65"/>
    </row>
    <row r="133" spans="1:4" ht="12.75">
      <c r="A133" s="66"/>
      <c r="B133" s="79"/>
      <c r="C133" s="65"/>
      <c r="D133" s="65"/>
    </row>
    <row r="134" spans="1:4" ht="12.75">
      <c r="A134" s="66"/>
      <c r="B134" s="79"/>
      <c r="C134" s="65"/>
      <c r="D134" s="65"/>
    </row>
    <row r="135" spans="1:4" ht="12.75">
      <c r="A135" s="66"/>
      <c r="B135" s="79"/>
      <c r="C135" s="65"/>
      <c r="D135" s="65"/>
    </row>
    <row r="136" spans="1:4" ht="12.75">
      <c r="A136" s="66"/>
      <c r="B136" s="79"/>
      <c r="C136" s="65"/>
      <c r="D136" s="65"/>
    </row>
    <row r="137" spans="1:4" ht="12.75">
      <c r="A137" s="66"/>
      <c r="B137" s="79"/>
      <c r="C137" s="65"/>
      <c r="D137" s="65"/>
    </row>
    <row r="138" spans="1:4" ht="12.75">
      <c r="A138" s="66"/>
      <c r="B138" s="79"/>
      <c r="C138" s="65"/>
      <c r="D138" s="65"/>
    </row>
    <row r="139" spans="1:4" ht="12.75">
      <c r="A139" s="66"/>
      <c r="B139" s="79"/>
      <c r="C139" s="65"/>
      <c r="D139" s="65"/>
    </row>
    <row r="140" spans="1:4" ht="12.75">
      <c r="A140" s="66"/>
      <c r="B140" s="79"/>
      <c r="C140" s="65"/>
      <c r="D140" s="65"/>
    </row>
    <row r="141" spans="1:4" ht="12.75">
      <c r="A141" s="66"/>
      <c r="B141" s="79"/>
      <c r="C141" s="65"/>
      <c r="D141" s="65"/>
    </row>
    <row r="142" spans="1:4" ht="12.75">
      <c r="A142" s="66"/>
      <c r="B142" s="79"/>
      <c r="C142" s="65"/>
      <c r="D142" s="65"/>
    </row>
    <row r="143" spans="1:4" ht="12.75">
      <c r="A143" s="66"/>
      <c r="B143" s="79"/>
      <c r="C143" s="65"/>
      <c r="D143" s="65"/>
    </row>
    <row r="144" spans="1:4" ht="12.75">
      <c r="A144" s="66"/>
      <c r="B144" s="79"/>
      <c r="C144" s="65"/>
      <c r="D144" s="65"/>
    </row>
    <row r="145" spans="1:4" ht="12.75">
      <c r="A145" s="66"/>
      <c r="B145" s="79"/>
      <c r="C145" s="65"/>
      <c r="D145" s="65"/>
    </row>
    <row r="146" spans="1:4" ht="12.75">
      <c r="A146" s="66"/>
      <c r="B146" s="79"/>
      <c r="C146" s="65"/>
      <c r="D146" s="65"/>
    </row>
    <row r="147" spans="1:4" ht="12.75">
      <c r="A147" s="66"/>
      <c r="B147" s="79"/>
      <c r="C147" s="65"/>
      <c r="D147" s="65"/>
    </row>
    <row r="148" spans="1:4" ht="12.75">
      <c r="A148" s="66"/>
      <c r="B148" s="79"/>
      <c r="C148" s="65"/>
      <c r="D148" s="65"/>
    </row>
    <row r="149" spans="1:4" ht="12.75">
      <c r="A149" s="66"/>
      <c r="B149" s="79"/>
      <c r="C149" s="65"/>
      <c r="D149" s="65"/>
    </row>
    <row r="150" spans="1:4" ht="12.75">
      <c r="A150" s="66"/>
      <c r="B150" s="79"/>
      <c r="C150" s="65"/>
      <c r="D150" s="65"/>
    </row>
    <row r="151" spans="1:4" ht="12.75">
      <c r="A151" s="66"/>
      <c r="B151" s="79"/>
      <c r="C151" s="65"/>
      <c r="D151" s="65"/>
    </row>
    <row r="152" spans="1:4" ht="12.75">
      <c r="A152" s="66"/>
      <c r="B152" s="79"/>
      <c r="C152" s="65"/>
      <c r="D152" s="65"/>
    </row>
    <row r="153" spans="1:4" ht="12.75">
      <c r="A153" s="66"/>
      <c r="B153" s="79"/>
      <c r="C153" s="65"/>
      <c r="D153" s="65"/>
    </row>
    <row r="154" spans="1:4" ht="12.75">
      <c r="A154" s="66"/>
      <c r="B154" s="79"/>
      <c r="C154" s="65"/>
      <c r="D154" s="65"/>
    </row>
    <row r="155" spans="1:4" ht="12.75">
      <c r="A155" s="66"/>
      <c r="B155" s="79"/>
      <c r="C155" s="65"/>
      <c r="D155" s="65"/>
    </row>
    <row r="156" spans="1:4" ht="12.75">
      <c r="A156" s="66"/>
      <c r="B156" s="79"/>
      <c r="C156" s="65"/>
      <c r="D156" s="65"/>
    </row>
    <row r="157" spans="1:4" ht="12.75">
      <c r="A157" s="66"/>
      <c r="B157" s="79"/>
      <c r="C157" s="65"/>
      <c r="D157" s="65"/>
    </row>
    <row r="158" spans="1:4" ht="12.75">
      <c r="A158" s="66"/>
      <c r="B158" s="79"/>
      <c r="C158" s="65"/>
      <c r="D158" s="65"/>
    </row>
    <row r="159" spans="1:4" ht="12.75">
      <c r="A159" s="66"/>
      <c r="B159" s="79"/>
      <c r="C159" s="65"/>
      <c r="D159" s="65"/>
    </row>
    <row r="160" spans="1:4" ht="12.75">
      <c r="A160" s="66"/>
      <c r="B160" s="79"/>
      <c r="C160" s="65"/>
      <c r="D160" s="65"/>
    </row>
    <row r="161" spans="1:4" ht="12.75">
      <c r="A161" s="66"/>
      <c r="B161" s="79"/>
      <c r="C161" s="65"/>
      <c r="D161" s="65"/>
    </row>
    <row r="162" spans="1:4" ht="12.75">
      <c r="A162" s="66"/>
      <c r="B162" s="79"/>
      <c r="C162" s="65"/>
      <c r="D162" s="65"/>
    </row>
    <row r="163" spans="1:4" ht="12.75">
      <c r="A163" s="66"/>
      <c r="B163" s="79"/>
      <c r="C163" s="65"/>
      <c r="D163" s="65"/>
    </row>
    <row r="164" spans="1:4" ht="12.75">
      <c r="A164" s="66"/>
      <c r="B164" s="79"/>
      <c r="C164" s="65"/>
      <c r="D164" s="65"/>
    </row>
    <row r="165" spans="1:4" ht="12.75">
      <c r="A165" s="66"/>
      <c r="B165" s="79"/>
      <c r="C165" s="65"/>
      <c r="D165" s="65"/>
    </row>
    <row r="166" spans="1:4" ht="12.75">
      <c r="A166" s="66"/>
      <c r="B166" s="79"/>
      <c r="C166" s="65"/>
      <c r="D166" s="65"/>
    </row>
    <row r="167" spans="1:4" ht="12.75">
      <c r="A167" s="66"/>
      <c r="B167" s="79"/>
      <c r="C167" s="65"/>
      <c r="D167" s="65"/>
    </row>
    <row r="168" spans="1:4" ht="12.75">
      <c r="A168" s="66"/>
      <c r="B168" s="79"/>
      <c r="C168" s="65"/>
      <c r="D168" s="65"/>
    </row>
    <row r="169" spans="1:4" ht="12.75">
      <c r="A169" s="66"/>
      <c r="B169" s="79"/>
      <c r="C169" s="65"/>
      <c r="D169" s="65"/>
    </row>
    <row r="170" spans="1:4" ht="12.75">
      <c r="A170" s="66"/>
      <c r="B170" s="79"/>
      <c r="C170" s="65"/>
      <c r="D170" s="65"/>
    </row>
    <row r="171" spans="1:4" ht="12.75">
      <c r="A171" s="66"/>
      <c r="B171" s="79"/>
      <c r="C171" s="65"/>
      <c r="D171" s="65"/>
    </row>
    <row r="172" spans="1:4" ht="12.75">
      <c r="A172" s="66"/>
      <c r="B172" s="79"/>
      <c r="C172" s="65"/>
      <c r="D172" s="65"/>
    </row>
    <row r="173" spans="1:4" ht="12.75">
      <c r="A173" s="66"/>
      <c r="B173" s="79"/>
      <c r="C173" s="65"/>
      <c r="D173" s="65"/>
    </row>
    <row r="174" spans="1:4" ht="12.75">
      <c r="A174" s="66"/>
      <c r="B174" s="79"/>
      <c r="C174" s="65"/>
      <c r="D174" s="65"/>
    </row>
    <row r="175" spans="1:4" ht="12.75">
      <c r="A175" s="66"/>
      <c r="B175" s="79"/>
      <c r="C175" s="65"/>
      <c r="D175" s="65"/>
    </row>
    <row r="176" spans="1:4" ht="12.75">
      <c r="A176" s="66"/>
      <c r="B176" s="79"/>
      <c r="C176" s="65"/>
      <c r="D176" s="65"/>
    </row>
    <row r="177" spans="1:4" ht="12.75">
      <c r="A177" s="66"/>
      <c r="B177" s="79"/>
      <c r="C177" s="65"/>
      <c r="D177" s="65"/>
    </row>
    <row r="178" spans="1:4" ht="12.75">
      <c r="A178" s="66"/>
      <c r="B178" s="79"/>
      <c r="C178" s="65"/>
      <c r="D178" s="65"/>
    </row>
    <row r="179" spans="1:4" ht="12.75">
      <c r="A179" s="66"/>
      <c r="B179" s="79"/>
      <c r="C179" s="65"/>
      <c r="D179" s="65"/>
    </row>
    <row r="180" spans="1:4" ht="12.75">
      <c r="A180" s="66"/>
      <c r="B180" s="79"/>
      <c r="C180" s="65"/>
      <c r="D180" s="65"/>
    </row>
    <row r="181" spans="1:4" ht="12.75">
      <c r="A181" s="66"/>
      <c r="B181" s="79"/>
      <c r="C181" s="65"/>
      <c r="D181" s="65"/>
    </row>
    <row r="182" spans="1:4" ht="12.75">
      <c r="A182" s="66"/>
      <c r="B182" s="79"/>
      <c r="C182" s="65"/>
      <c r="D182" s="65"/>
    </row>
    <row r="183" spans="1:4" ht="12.75">
      <c r="A183" s="66"/>
      <c r="B183" s="79"/>
      <c r="C183" s="65"/>
      <c r="D183" s="65"/>
    </row>
    <row r="184" spans="1:4" ht="12.75">
      <c r="A184" s="66"/>
      <c r="B184" s="79"/>
      <c r="C184" s="65"/>
      <c r="D184" s="65"/>
    </row>
    <row r="185" spans="1:4" ht="12.75">
      <c r="A185" s="66"/>
      <c r="B185" s="79"/>
      <c r="C185" s="65"/>
      <c r="D185" s="65"/>
    </row>
    <row r="186" spans="1:4" ht="12.75">
      <c r="A186" s="66"/>
      <c r="B186" s="79"/>
      <c r="C186" s="65"/>
      <c r="D186" s="65"/>
    </row>
    <row r="187" spans="1:4" ht="12.75">
      <c r="A187" s="66"/>
      <c r="B187" s="79"/>
      <c r="C187" s="65"/>
      <c r="D187" s="65"/>
    </row>
    <row r="188" spans="1:4" ht="12.75">
      <c r="A188" s="66"/>
      <c r="B188" s="79"/>
      <c r="C188" s="65"/>
      <c r="D188" s="65"/>
    </row>
    <row r="189" spans="1:4" ht="12.75">
      <c r="A189" s="66"/>
      <c r="B189" s="79"/>
      <c r="C189" s="65"/>
      <c r="D189" s="65"/>
    </row>
    <row r="190" spans="1:4" ht="12.75">
      <c r="A190" s="66"/>
      <c r="B190" s="79"/>
      <c r="C190" s="65"/>
      <c r="D190" s="65"/>
    </row>
    <row r="191" spans="1:4" ht="12.75">
      <c r="A191" s="66"/>
      <c r="B191" s="79"/>
      <c r="C191" s="65"/>
      <c r="D191" s="65"/>
    </row>
    <row r="192" spans="1:4" ht="12.75">
      <c r="A192" s="66"/>
      <c r="B192" s="79"/>
      <c r="C192" s="65"/>
      <c r="D192" s="65"/>
    </row>
    <row r="193" spans="1:4" ht="12.75">
      <c r="A193" s="66"/>
      <c r="B193" s="79"/>
      <c r="C193" s="65"/>
      <c r="D193" s="65"/>
    </row>
    <row r="194" spans="1:4" ht="12.75">
      <c r="A194" s="66"/>
      <c r="B194" s="79"/>
      <c r="C194" s="65"/>
      <c r="D194" s="65"/>
    </row>
    <row r="195" spans="1:4" ht="12.75">
      <c r="A195" s="66"/>
      <c r="B195" s="79"/>
      <c r="C195" s="65"/>
      <c r="D195" s="65"/>
    </row>
    <row r="196" spans="1:4" ht="12.75">
      <c r="A196" s="66"/>
      <c r="B196" s="79"/>
      <c r="C196" s="65"/>
      <c r="D196" s="65"/>
    </row>
    <row r="197" spans="1:4" ht="12.75">
      <c r="A197" s="66"/>
      <c r="B197" s="79"/>
      <c r="C197" s="65"/>
      <c r="D197" s="65"/>
    </row>
    <row r="198" spans="1:4" ht="12.75">
      <c r="A198" s="66"/>
      <c r="B198" s="79"/>
      <c r="C198" s="65"/>
      <c r="D198" s="65"/>
    </row>
    <row r="199" spans="1:4" ht="12.75">
      <c r="A199" s="66"/>
      <c r="B199" s="79"/>
      <c r="C199" s="65"/>
      <c r="D199" s="65"/>
    </row>
    <row r="200" spans="1:4" ht="12.75">
      <c r="A200" s="66"/>
      <c r="B200" s="79"/>
      <c r="C200" s="65"/>
      <c r="D200" s="65"/>
    </row>
    <row r="201" spans="1:4" ht="12.75">
      <c r="A201" s="66"/>
      <c r="B201" s="79"/>
      <c r="C201" s="65"/>
      <c r="D201" s="65"/>
    </row>
    <row r="202" spans="1:4" ht="12.75">
      <c r="A202" s="66"/>
      <c r="B202" s="79"/>
      <c r="C202" s="65"/>
      <c r="D202" s="65"/>
    </row>
    <row r="203" spans="1:4" ht="12.75">
      <c r="A203" s="66"/>
      <c r="B203" s="79"/>
      <c r="C203" s="65"/>
      <c r="D203" s="65"/>
    </row>
    <row r="204" spans="1:4" ht="12.75">
      <c r="A204" s="66"/>
      <c r="B204" s="79"/>
      <c r="C204" s="65"/>
      <c r="D204" s="65"/>
    </row>
    <row r="205" spans="1:4" ht="12.75">
      <c r="A205" s="66"/>
      <c r="B205" s="79"/>
      <c r="C205" s="65"/>
      <c r="D205" s="65"/>
    </row>
    <row r="206" spans="1:4" ht="12.75">
      <c r="A206" s="66"/>
      <c r="B206" s="79"/>
      <c r="C206" s="65"/>
      <c r="D206" s="65"/>
    </row>
    <row r="207" spans="1:4" ht="12.75">
      <c r="A207" s="66"/>
      <c r="B207" s="79"/>
      <c r="C207" s="65"/>
      <c r="D207" s="65"/>
    </row>
    <row r="208" spans="1:4" ht="12.75">
      <c r="A208" s="66"/>
      <c r="B208" s="79"/>
      <c r="C208" s="65"/>
      <c r="D208" s="65"/>
    </row>
    <row r="209" spans="1:4" ht="12.75">
      <c r="A209" s="66"/>
      <c r="B209" s="79"/>
      <c r="C209" s="65"/>
      <c r="D209" s="65"/>
    </row>
    <row r="210" spans="1:4" ht="12.75">
      <c r="A210" s="66"/>
      <c r="B210" s="79"/>
      <c r="C210" s="65"/>
      <c r="D210" s="65"/>
    </row>
    <row r="211" spans="1:4" ht="12.75">
      <c r="A211" s="66"/>
      <c r="B211" s="79"/>
      <c r="C211" s="65"/>
      <c r="D211" s="65"/>
    </row>
    <row r="212" spans="1:4" ht="12.75">
      <c r="A212" s="66"/>
      <c r="B212" s="79"/>
      <c r="C212" s="65"/>
      <c r="D212" s="65"/>
    </row>
    <row r="213" spans="1:4" ht="12.75">
      <c r="A213" s="66"/>
      <c r="B213" s="79"/>
      <c r="C213" s="65"/>
      <c r="D213" s="65"/>
    </row>
    <row r="214" spans="1:4" ht="12.75">
      <c r="A214" s="66"/>
      <c r="B214" s="79"/>
      <c r="C214" s="65"/>
      <c r="D214" s="6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41"/>
  <sheetViews>
    <sheetView zoomScalePageLayoutView="0" workbookViewId="0" topLeftCell="A1">
      <selection activeCell="K12" sqref="K12"/>
    </sheetView>
  </sheetViews>
  <sheetFormatPr defaultColWidth="8.7109375" defaultRowHeight="12.75"/>
  <cols>
    <col min="1" max="1" width="21.57421875" style="0" customWidth="1"/>
    <col min="2" max="2" width="9.57421875" style="0" bestFit="1" customWidth="1"/>
    <col min="3" max="3" width="7.00390625" style="62" bestFit="1" customWidth="1"/>
    <col min="4" max="4" width="5.57421875" style="63" customWidth="1"/>
    <col min="5" max="7" width="6.57421875" style="63" customWidth="1"/>
    <col min="8" max="10" width="6.57421875" style="64" customWidth="1"/>
    <col min="11" max="14" width="6.28125" style="62" bestFit="1" customWidth="1"/>
    <col min="15" max="15" width="10.00390625" style="62" bestFit="1" customWidth="1"/>
    <col min="16" max="16" width="10.57421875" style="62" bestFit="1" customWidth="1"/>
    <col min="17" max="18" width="10.57421875" style="62" customWidth="1"/>
    <col min="19" max="19" width="6.140625" style="63" bestFit="1" customWidth="1"/>
    <col min="20" max="20" width="6.140625" style="63" customWidth="1"/>
    <col min="21" max="21" width="4.57421875" style="36" customWidth="1"/>
    <col min="22" max="23" width="5.57421875" style="36" customWidth="1"/>
    <col min="24" max="26" width="7.57421875" style="1" bestFit="1" customWidth="1"/>
    <col min="27" max="29" width="7.140625" style="44" bestFit="1" customWidth="1"/>
    <col min="30" max="31" width="6.57421875" style="37" customWidth="1"/>
    <col min="32" max="32" width="5.57421875" style="37" customWidth="1"/>
    <col min="33" max="33" width="6.28125" style="37" bestFit="1" customWidth="1"/>
    <col min="34" max="34" width="6.57421875" style="37" customWidth="1"/>
    <col min="35" max="35" width="6.28125" style="36" bestFit="1" customWidth="1"/>
    <col min="36" max="36" width="5.57421875" style="44" customWidth="1"/>
    <col min="37" max="37" width="7.140625" style="44" bestFit="1" customWidth="1"/>
    <col min="38" max="38" width="6.7109375" style="42" bestFit="1" customWidth="1"/>
    <col min="39" max="39" width="7.140625" style="44" bestFit="1" customWidth="1"/>
    <col min="40" max="40" width="11.00390625" style="42" bestFit="1" customWidth="1"/>
    <col min="41" max="42" width="8.57421875" style="36" bestFit="1" customWidth="1"/>
    <col min="43" max="43" width="7.28125" style="44" bestFit="1" customWidth="1"/>
    <col min="44" max="44" width="7.28125" style="35" bestFit="1" customWidth="1"/>
    <col min="45" max="45" width="9.8515625" style="44" bestFit="1" customWidth="1"/>
    <col min="46" max="46" width="6.57421875" style="65" bestFit="1" customWidth="1"/>
    <col min="47" max="47" width="7.00390625" style="65" bestFit="1" customWidth="1"/>
    <col min="48" max="48" width="6.57421875" style="66" customWidth="1"/>
    <col min="49" max="49" width="8.7109375" style="36" customWidth="1"/>
    <col min="50" max="50" width="8.7109375" style="44" customWidth="1"/>
  </cols>
  <sheetData>
    <row r="1" spans="1:50" s="67" customFormat="1" ht="23.25">
      <c r="A1" s="61" t="s">
        <v>94</v>
      </c>
      <c r="C1" s="80"/>
      <c r="D1" s="71"/>
      <c r="E1" s="71"/>
      <c r="F1" s="71"/>
      <c r="G1" s="71"/>
      <c r="H1" s="81"/>
      <c r="I1" s="81"/>
      <c r="J1" s="81"/>
      <c r="K1" s="80"/>
      <c r="L1" s="80"/>
      <c r="M1" s="80"/>
      <c r="N1" s="80"/>
      <c r="O1" s="80"/>
      <c r="P1" s="80"/>
      <c r="Q1" s="80"/>
      <c r="R1" s="80"/>
      <c r="S1" s="71"/>
      <c r="T1" s="71"/>
      <c r="U1" s="80"/>
      <c r="V1" s="80"/>
      <c r="W1" s="80"/>
      <c r="X1" s="82"/>
      <c r="Y1" s="82"/>
      <c r="Z1" s="82"/>
      <c r="AA1" s="83"/>
      <c r="AB1" s="83"/>
      <c r="AC1" s="83"/>
      <c r="AD1" s="71"/>
      <c r="AE1" s="71"/>
      <c r="AF1" s="71"/>
      <c r="AG1" s="71"/>
      <c r="AH1" s="71"/>
      <c r="AI1" s="80"/>
      <c r="AJ1" s="83"/>
      <c r="AK1" s="83"/>
      <c r="AL1" s="81"/>
      <c r="AM1" s="83"/>
      <c r="AN1" s="81"/>
      <c r="AO1" s="80"/>
      <c r="AP1" s="80"/>
      <c r="AQ1" s="83"/>
      <c r="AR1" s="84"/>
      <c r="AS1" s="83"/>
      <c r="AT1" s="83"/>
      <c r="AU1" s="83"/>
      <c r="AV1" s="80"/>
      <c r="AW1" s="80"/>
      <c r="AX1" s="83"/>
    </row>
    <row r="3" spans="1:6" ht="12.75">
      <c r="A3" t="s">
        <v>74</v>
      </c>
      <c r="B3" s="67">
        <v>62</v>
      </c>
      <c r="F3" s="63" t="s">
        <v>84</v>
      </c>
    </row>
    <row r="4" spans="1:6" ht="12.75">
      <c r="A4" t="s">
        <v>75</v>
      </c>
      <c r="B4" s="67">
        <v>56</v>
      </c>
      <c r="F4" s="68" t="s">
        <v>85</v>
      </c>
    </row>
    <row r="5" spans="1:6" ht="12.75">
      <c r="A5" t="s">
        <v>76</v>
      </c>
      <c r="B5" s="67">
        <v>62</v>
      </c>
      <c r="F5" s="69" t="s">
        <v>86</v>
      </c>
    </row>
    <row r="6" spans="1:2" ht="12.75">
      <c r="A6" t="s">
        <v>77</v>
      </c>
      <c r="B6" s="67">
        <v>68</v>
      </c>
    </row>
    <row r="7" spans="1:2" ht="12.75">
      <c r="A7" t="s">
        <v>78</v>
      </c>
      <c r="B7" s="70">
        <v>0.003019070540099791</v>
      </c>
    </row>
    <row r="8" spans="1:6" ht="12.75">
      <c r="A8" t="s">
        <v>79</v>
      </c>
      <c r="B8" s="70">
        <v>0.002463008640414398</v>
      </c>
      <c r="F8" s="69"/>
    </row>
    <row r="9" spans="1:2" ht="12.75">
      <c r="A9" t="s">
        <v>80</v>
      </c>
      <c r="B9" s="70">
        <v>0.003019070540099791</v>
      </c>
    </row>
    <row r="10" spans="1:6" ht="12.75">
      <c r="A10" t="s">
        <v>81</v>
      </c>
      <c r="B10" s="70">
        <v>0.0036316811075498014</v>
      </c>
      <c r="F10" s="71" t="s">
        <v>87</v>
      </c>
    </row>
    <row r="11" spans="1:2" ht="12.75">
      <c r="A11" t="s">
        <v>82</v>
      </c>
      <c r="B11" s="72">
        <v>55</v>
      </c>
    </row>
    <row r="12" spans="1:2" ht="12.75">
      <c r="A12" t="s">
        <v>83</v>
      </c>
      <c r="B12" s="72">
        <v>48.97</v>
      </c>
    </row>
    <row r="14" spans="1:50" ht="12.75">
      <c r="A14" s="49"/>
      <c r="B14" s="51" t="s">
        <v>52</v>
      </c>
      <c r="C14" s="3" t="s">
        <v>0</v>
      </c>
      <c r="D14" s="38" t="s">
        <v>1</v>
      </c>
      <c r="E14" s="38" t="s">
        <v>2</v>
      </c>
      <c r="F14" s="38" t="s">
        <v>3</v>
      </c>
      <c r="G14" s="39" t="s">
        <v>4</v>
      </c>
      <c r="H14" s="52" t="s">
        <v>5</v>
      </c>
      <c r="I14" s="52" t="s">
        <v>6</v>
      </c>
      <c r="J14" s="53" t="s">
        <v>7</v>
      </c>
      <c r="K14" s="3" t="s">
        <v>8</v>
      </c>
      <c r="L14" s="3" t="s">
        <v>9</v>
      </c>
      <c r="M14" s="3" t="s">
        <v>10</v>
      </c>
      <c r="N14" s="4" t="s">
        <v>11</v>
      </c>
      <c r="O14" s="43" t="s">
        <v>55</v>
      </c>
      <c r="P14" s="43" t="s">
        <v>56</v>
      </c>
      <c r="Q14" s="43" t="s">
        <v>90</v>
      </c>
      <c r="R14" s="43" t="s">
        <v>91</v>
      </c>
      <c r="S14" s="19" t="s">
        <v>57</v>
      </c>
      <c r="T14" s="19" t="s">
        <v>92</v>
      </c>
      <c r="U14" s="7" t="s">
        <v>16</v>
      </c>
      <c r="V14" s="7" t="s">
        <v>17</v>
      </c>
      <c r="W14" s="8" t="s">
        <v>18</v>
      </c>
      <c r="X14" s="54" t="s">
        <v>19</v>
      </c>
      <c r="Y14" s="54" t="s">
        <v>20</v>
      </c>
      <c r="Z14" s="54" t="s">
        <v>21</v>
      </c>
      <c r="AA14" s="9" t="s">
        <v>22</v>
      </c>
      <c r="AB14" s="9" t="s">
        <v>24</v>
      </c>
      <c r="AC14" s="9" t="s">
        <v>25</v>
      </c>
      <c r="AD14" s="10" t="s">
        <v>26</v>
      </c>
      <c r="AE14" s="10" t="s">
        <v>27</v>
      </c>
      <c r="AF14" s="11" t="s">
        <v>28</v>
      </c>
      <c r="AG14" s="10" t="s">
        <v>29</v>
      </c>
      <c r="AH14" s="10" t="s">
        <v>30</v>
      </c>
      <c r="AI14" s="45" t="s">
        <v>31</v>
      </c>
      <c r="AJ14" s="12" t="s">
        <v>32</v>
      </c>
      <c r="AK14" s="13" t="s">
        <v>33</v>
      </c>
      <c r="AL14" s="14" t="s">
        <v>34</v>
      </c>
      <c r="AM14" s="13" t="s">
        <v>35</v>
      </c>
      <c r="AN14" s="15" t="s">
        <v>53</v>
      </c>
      <c r="AO14" s="16" t="s">
        <v>36</v>
      </c>
      <c r="AP14" s="16" t="s">
        <v>37</v>
      </c>
      <c r="AQ14" s="17" t="s">
        <v>38</v>
      </c>
      <c r="AR14" s="47" t="s">
        <v>39</v>
      </c>
      <c r="AS14" s="18" t="s">
        <v>40</v>
      </c>
      <c r="AT14" s="33" t="s">
        <v>49</v>
      </c>
      <c r="AU14" s="33" t="s">
        <v>50</v>
      </c>
      <c r="AV14" s="55" t="s">
        <v>58</v>
      </c>
      <c r="AW14" s="55" t="s">
        <v>88</v>
      </c>
      <c r="AX14" s="86" t="s">
        <v>89</v>
      </c>
    </row>
    <row r="15" spans="1:50" ht="12.75">
      <c r="A15" s="50" t="s">
        <v>23</v>
      </c>
      <c r="B15" s="56" t="s">
        <v>12</v>
      </c>
      <c r="C15" s="5" t="s">
        <v>13</v>
      </c>
      <c r="D15" s="40" t="s">
        <v>13</v>
      </c>
      <c r="E15" s="40" t="s">
        <v>13</v>
      </c>
      <c r="F15" s="40" t="s">
        <v>13</v>
      </c>
      <c r="G15" s="41" t="s">
        <v>13</v>
      </c>
      <c r="H15" s="57" t="s">
        <v>14</v>
      </c>
      <c r="I15" s="57" t="s">
        <v>14</v>
      </c>
      <c r="J15" s="58" t="s">
        <v>14</v>
      </c>
      <c r="K15" s="5" t="s">
        <v>15</v>
      </c>
      <c r="L15" s="5" t="s">
        <v>15</v>
      </c>
      <c r="M15" s="5" t="s">
        <v>15</v>
      </c>
      <c r="N15" s="6" t="s">
        <v>15</v>
      </c>
      <c r="O15" s="31" t="s">
        <v>15</v>
      </c>
      <c r="P15" s="31" t="s">
        <v>15</v>
      </c>
      <c r="Q15" s="31" t="s">
        <v>15</v>
      </c>
      <c r="R15" s="31" t="s">
        <v>15</v>
      </c>
      <c r="S15" s="32" t="s">
        <v>47</v>
      </c>
      <c r="T15" s="32" t="s">
        <v>47</v>
      </c>
      <c r="U15" s="28" t="s">
        <v>15</v>
      </c>
      <c r="V15" s="28" t="s">
        <v>15</v>
      </c>
      <c r="W15" s="20" t="s">
        <v>15</v>
      </c>
      <c r="X15" s="59" t="s">
        <v>41</v>
      </c>
      <c r="Y15" s="59" t="s">
        <v>41</v>
      </c>
      <c r="Z15" s="59" t="s">
        <v>41</v>
      </c>
      <c r="AA15" s="21" t="s">
        <v>42</v>
      </c>
      <c r="AB15" s="21" t="s">
        <v>42</v>
      </c>
      <c r="AC15" s="21" t="s">
        <v>42</v>
      </c>
      <c r="AD15" s="22" t="s">
        <v>43</v>
      </c>
      <c r="AE15" s="22" t="s">
        <v>43</v>
      </c>
      <c r="AF15" s="23" t="s">
        <v>43</v>
      </c>
      <c r="AG15" s="22" t="s">
        <v>13</v>
      </c>
      <c r="AH15" s="22" t="s">
        <v>13</v>
      </c>
      <c r="AI15" s="46" t="s">
        <v>13</v>
      </c>
      <c r="AJ15" s="24" t="s">
        <v>44</v>
      </c>
      <c r="AK15" s="25" t="s">
        <v>44</v>
      </c>
      <c r="AL15" s="26" t="s">
        <v>14</v>
      </c>
      <c r="AM15" s="25" t="s">
        <v>44</v>
      </c>
      <c r="AN15" s="27" t="s">
        <v>45</v>
      </c>
      <c r="AO15" s="28"/>
      <c r="AP15" s="28"/>
      <c r="AQ15" s="29" t="s">
        <v>44</v>
      </c>
      <c r="AR15" s="48"/>
      <c r="AS15" s="30" t="s">
        <v>46</v>
      </c>
      <c r="AT15" s="34" t="s">
        <v>59</v>
      </c>
      <c r="AU15" s="34" t="s">
        <v>51</v>
      </c>
      <c r="AV15" s="60" t="s">
        <v>48</v>
      </c>
      <c r="AW15" s="60" t="s">
        <v>48</v>
      </c>
      <c r="AX15" s="87" t="s">
        <v>44</v>
      </c>
    </row>
    <row r="16" spans="1:50" ht="12.75">
      <c r="A16">
        <v>1</v>
      </c>
      <c r="B16" s="35">
        <v>67000</v>
      </c>
      <c r="C16" s="62">
        <v>97.77999877929688</v>
      </c>
      <c r="D16" s="63">
        <v>95.13999938964844</v>
      </c>
      <c r="E16" s="63">
        <v>104.0999984741211</v>
      </c>
      <c r="F16" s="63">
        <v>128.6999969482422</v>
      </c>
      <c r="G16" s="63">
        <v>97.83000183105469</v>
      </c>
      <c r="H16" s="64">
        <v>0.13979999721050262</v>
      </c>
      <c r="I16" s="64">
        <v>0.13979999721050262</v>
      </c>
      <c r="J16" s="64">
        <v>0.08879999816417694</v>
      </c>
      <c r="K16" s="62">
        <v>20</v>
      </c>
      <c r="L16" s="62">
        <v>45.40000152587892</v>
      </c>
      <c r="M16" s="62">
        <v>599.7999877929688</v>
      </c>
      <c r="N16" s="62">
        <v>512.0999755859375</v>
      </c>
      <c r="O16" s="62">
        <v>99.19999694824219</v>
      </c>
      <c r="P16" s="62">
        <v>100.4000015258789</v>
      </c>
      <c r="Q16" s="62">
        <v>79.69999694824219</v>
      </c>
      <c r="R16" s="62">
        <v>81.80000305175781</v>
      </c>
      <c r="S16" s="63">
        <v>1.399999976158142</v>
      </c>
      <c r="T16" s="63">
        <v>4.599999904632568</v>
      </c>
      <c r="U16" s="36">
        <v>19.17133326843077</v>
      </c>
      <c r="V16" s="36">
        <v>44.17571768506309</v>
      </c>
      <c r="W16" s="36">
        <v>598.3910073393853</v>
      </c>
      <c r="X16" s="1">
        <v>0.12327824014516202</v>
      </c>
      <c r="Y16" s="1">
        <v>0.12230482971149495</v>
      </c>
      <c r="Z16" s="1">
        <v>0.17258543561879566</v>
      </c>
      <c r="AA16" s="44">
        <v>1.134020059386685</v>
      </c>
      <c r="AB16" s="44">
        <v>1.1430455979561644</v>
      </c>
      <c r="AC16" s="44">
        <v>0.5145277632830916</v>
      </c>
      <c r="AD16" s="37">
        <v>40.833176471950615</v>
      </c>
      <c r="AE16" s="37">
        <v>49.656679113767666</v>
      </c>
      <c r="AF16" s="37">
        <v>57.16508883329739</v>
      </c>
      <c r="AG16" s="37">
        <v>96.08540259870288</v>
      </c>
      <c r="AH16" s="37">
        <v>105.50925126267029</v>
      </c>
      <c r="AI16" s="36">
        <v>129.53483751981298</v>
      </c>
      <c r="AJ16" s="44">
        <v>1.0941769932936065</v>
      </c>
      <c r="AK16" s="44">
        <v>1.0980778391836037</v>
      </c>
      <c r="AL16" s="42">
        <v>0.1427311470362247</v>
      </c>
      <c r="AM16" s="44">
        <v>1.3240809066272967</v>
      </c>
      <c r="AN16" s="42">
        <v>2.0254477940887496</v>
      </c>
      <c r="AO16" s="36">
        <v>25580.138544051348</v>
      </c>
      <c r="AP16" s="36">
        <v>7977.565628254822</v>
      </c>
      <c r="AQ16" s="44">
        <v>0.3118656145867514</v>
      </c>
      <c r="AR16" s="35">
        <v>67453.90704651322</v>
      </c>
      <c r="AS16" s="44">
        <v>0.5970215236119711</v>
      </c>
      <c r="AT16" s="65">
        <v>1.3985601794581604</v>
      </c>
      <c r="AU16" s="65">
        <v>1.3318021426750821</v>
      </c>
      <c r="AV16" s="66">
        <v>50.06329412301311</v>
      </c>
      <c r="AW16" s="36">
        <v>580.4066748769728</v>
      </c>
      <c r="AX16" s="44">
        <v>0.5253122903119946</v>
      </c>
    </row>
    <row r="17" spans="1:50" ht="12.75">
      <c r="A17">
        <f>IF(ISNUMBER(B17),A16+1,"")</f>
        <v>2</v>
      </c>
      <c r="B17" s="35">
        <v>67010</v>
      </c>
      <c r="C17" s="62">
        <v>97.77999877929688</v>
      </c>
      <c r="D17" s="63">
        <v>96.16999816894531</v>
      </c>
      <c r="E17" s="63">
        <v>120.5999984741211</v>
      </c>
      <c r="F17" s="63">
        <v>126.4000015258789</v>
      </c>
      <c r="G17" s="63">
        <v>97.83000183105469</v>
      </c>
      <c r="H17" s="64">
        <v>0.10769999772310257</v>
      </c>
      <c r="I17" s="64">
        <v>0.10769999772310257</v>
      </c>
      <c r="J17" s="64">
        <v>0.08510000258684158</v>
      </c>
      <c r="K17" s="62">
        <v>19.70000076293948</v>
      </c>
      <c r="L17" s="62">
        <v>49.29999923706054</v>
      </c>
      <c r="M17" s="62">
        <v>599.7999877929688</v>
      </c>
      <c r="N17" s="62">
        <v>512.7999877929688</v>
      </c>
      <c r="O17" s="62">
        <v>99.5</v>
      </c>
      <c r="P17" s="62">
        <v>100.19999694824219</v>
      </c>
      <c r="Q17" s="62">
        <v>79.5999984741211</v>
      </c>
      <c r="R17" s="62">
        <v>81.80000305175781</v>
      </c>
      <c r="S17" s="63">
        <v>1.3600000143051147</v>
      </c>
      <c r="T17" s="63">
        <v>4.619999885559082</v>
      </c>
      <c r="U17" s="36">
        <v>19.21851483377401</v>
      </c>
      <c r="V17" s="36">
        <v>48.74304491981502</v>
      </c>
      <c r="W17" s="36">
        <v>598.4582709779036</v>
      </c>
      <c r="X17" s="1">
        <v>0.09396986105511594</v>
      </c>
      <c r="Y17" s="1">
        <v>0.08250150700420392</v>
      </c>
      <c r="Z17" s="1">
        <v>0.16841692498419053</v>
      </c>
      <c r="AA17" s="44">
        <v>1.1461121312069786</v>
      </c>
      <c r="AB17" s="44">
        <v>1.305430671922328</v>
      </c>
      <c r="AC17" s="44">
        <v>0.5052936490488115</v>
      </c>
      <c r="AD17" s="37">
        <v>31.12542744761767</v>
      </c>
      <c r="AE17" s="37">
        <v>33.49623125573897</v>
      </c>
      <c r="AF17" s="37">
        <v>55.784362354986165</v>
      </c>
      <c r="AG17" s="37">
        <v>96.72517043479982</v>
      </c>
      <c r="AH17" s="37">
        <v>121.33234345467206</v>
      </c>
      <c r="AI17" s="36">
        <v>127.18073311872052</v>
      </c>
      <c r="AJ17" s="44">
        <v>1.2540293310836788</v>
      </c>
      <c r="AK17" s="44">
        <v>1.254402994683368</v>
      </c>
      <c r="AL17" s="42">
        <v>0.10917491521974862</v>
      </c>
      <c r="AM17" s="44">
        <v>1.300017691284034</v>
      </c>
      <c r="AN17" s="42">
        <v>1.9769829816165339</v>
      </c>
      <c r="AO17" s="36">
        <v>29815.805179190393</v>
      </c>
      <c r="AP17" s="36">
        <v>19678.8852773363</v>
      </c>
      <c r="AQ17" s="44">
        <v>0.660015222096734</v>
      </c>
      <c r="AR17" s="35">
        <v>63189.398426058295</v>
      </c>
      <c r="AS17" s="44">
        <v>0.5971568823761698</v>
      </c>
      <c r="AT17" s="65">
        <v>1.39845019952211</v>
      </c>
      <c r="AU17" s="65">
        <v>1.3318021426750821</v>
      </c>
      <c r="AV17" s="66">
        <v>28.368968885637635</v>
      </c>
      <c r="AW17" s="36">
        <v>610.688255556075</v>
      </c>
      <c r="AX17" s="44">
        <v>0.5428299752021605</v>
      </c>
    </row>
    <row r="18" spans="1:50" ht="12.75">
      <c r="A18">
        <f aca="true" t="shared" si="0" ref="A18:A57">IF(ISNUMBER(B18),A17+1,"")</f>
        <v>3</v>
      </c>
      <c r="B18" s="35">
        <v>67020</v>
      </c>
      <c r="C18" s="62">
        <v>97.7699966430664</v>
      </c>
      <c r="D18" s="63">
        <v>96.70999908447266</v>
      </c>
      <c r="E18" s="63">
        <v>126.69999694824219</v>
      </c>
      <c r="F18" s="63">
        <v>124.19999694824219</v>
      </c>
      <c r="G18" s="63">
        <v>97.81999969482422</v>
      </c>
      <c r="H18" s="64">
        <v>0.08560000360012054</v>
      </c>
      <c r="I18" s="64">
        <v>0.08560000360012054</v>
      </c>
      <c r="J18" s="64">
        <v>0.08110000193119049</v>
      </c>
      <c r="K18" s="62">
        <v>19.999999999999975</v>
      </c>
      <c r="L18" s="62">
        <v>52.9000015258789</v>
      </c>
      <c r="M18" s="62">
        <v>600.0999755859375</v>
      </c>
      <c r="N18" s="62">
        <v>513.2000122070312</v>
      </c>
      <c r="O18" s="62">
        <v>102.19999694824219</v>
      </c>
      <c r="P18" s="62">
        <v>102.80000305175781</v>
      </c>
      <c r="Q18" s="62">
        <v>79.69999694824219</v>
      </c>
      <c r="R18" s="62">
        <v>81.9000015258789</v>
      </c>
      <c r="S18" s="63">
        <v>1.409999966621399</v>
      </c>
      <c r="T18" s="63">
        <v>4.599999904632568</v>
      </c>
      <c r="U18" s="36">
        <v>19.698245379103355</v>
      </c>
      <c r="V18" s="36">
        <v>52.573665938385375</v>
      </c>
      <c r="W18" s="36">
        <v>598.8368962025742</v>
      </c>
      <c r="X18" s="1">
        <v>0.0743921185458222</v>
      </c>
      <c r="Y18" s="1">
        <v>0.06315800296080024</v>
      </c>
      <c r="Z18" s="1">
        <v>0.16341470516863568</v>
      </c>
      <c r="AA18" s="44">
        <v>1.150659576221032</v>
      </c>
      <c r="AB18" s="44">
        <v>1.3553310679131068</v>
      </c>
      <c r="AC18" s="44">
        <v>0.4962833782155615</v>
      </c>
      <c r="AD18" s="37">
        <v>24.640735470646963</v>
      </c>
      <c r="AE18" s="37">
        <v>25.642623385265097</v>
      </c>
      <c r="AF18" s="37">
        <v>54.12748824452252</v>
      </c>
      <c r="AG18" s="37">
        <v>97.05931968267541</v>
      </c>
      <c r="AH18" s="37">
        <v>127.14559194672769</v>
      </c>
      <c r="AI18" s="36">
        <v>124.92193252819608</v>
      </c>
      <c r="AJ18" s="44">
        <v>1.310102348750664</v>
      </c>
      <c r="AK18" s="44">
        <v>1.3099781902697853</v>
      </c>
      <c r="AL18" s="42">
        <v>0.08651781591531917</v>
      </c>
      <c r="AM18" s="44">
        <v>1.2770592201791415</v>
      </c>
      <c r="AN18" s="42">
        <v>1.9184543146854451</v>
      </c>
      <c r="AO18" s="36">
        <v>33146.22849435005</v>
      </c>
      <c r="AP18" s="36">
        <v>23613.582151482824</v>
      </c>
      <c r="AQ18" s="44">
        <v>0.7124063045515988</v>
      </c>
      <c r="AR18" s="35">
        <v>59048.157103900594</v>
      </c>
      <c r="AS18" s="44">
        <v>0.5924895438990695</v>
      </c>
      <c r="AT18" s="65">
        <v>1.3983432794535828</v>
      </c>
      <c r="AU18" s="65">
        <v>1.3317690686940378</v>
      </c>
      <c r="AV18" s="66">
        <v>25.210604656124907</v>
      </c>
      <c r="AW18" s="36">
        <v>608.0445859098172</v>
      </c>
      <c r="AX18" s="44">
        <v>0.5616264638498921</v>
      </c>
    </row>
    <row r="19" spans="1:50" ht="12.75">
      <c r="A19">
        <f t="shared" si="0"/>
        <v>4</v>
      </c>
      <c r="B19" s="35">
        <v>67020</v>
      </c>
      <c r="C19" s="62">
        <v>97.77999877929688</v>
      </c>
      <c r="D19" s="63">
        <v>97.12000274658203</v>
      </c>
      <c r="E19" s="63">
        <v>129.89999389648438</v>
      </c>
      <c r="F19" s="63">
        <v>121.80000305175781</v>
      </c>
      <c r="G19" s="63">
        <v>97.80000305175781</v>
      </c>
      <c r="H19" s="64">
        <v>0.06620000302791595</v>
      </c>
      <c r="I19" s="64">
        <v>0.06620000302791595</v>
      </c>
      <c r="J19" s="64">
        <v>0.07660000026226044</v>
      </c>
      <c r="K19" s="62">
        <v>20.00000000000001</v>
      </c>
      <c r="L19" s="62">
        <v>56.40000152587889</v>
      </c>
      <c r="M19" s="62">
        <v>599.7999877929688</v>
      </c>
      <c r="N19" s="62">
        <v>514.4000244140625</v>
      </c>
      <c r="O19" s="62">
        <v>99.4000015258789</v>
      </c>
      <c r="P19" s="62">
        <v>100.5999984741211</v>
      </c>
      <c r="Q19" s="62">
        <v>79.80000305175781</v>
      </c>
      <c r="R19" s="62">
        <v>82</v>
      </c>
      <c r="S19" s="63">
        <v>1.4500000476837158</v>
      </c>
      <c r="T19" s="63">
        <v>4.610000133514404</v>
      </c>
      <c r="U19" s="36">
        <v>19.820894126224687</v>
      </c>
      <c r="V19" s="36">
        <v>56.21018961588726</v>
      </c>
      <c r="W19" s="36">
        <v>598.6288437737571</v>
      </c>
      <c r="X19" s="1">
        <v>0.05731333714004529</v>
      </c>
      <c r="Y19" s="1">
        <v>0.04817279882085786</v>
      </c>
      <c r="Z19" s="1">
        <v>0.15735106767414925</v>
      </c>
      <c r="AA19" s="44">
        <v>1.1550540647485954</v>
      </c>
      <c r="AB19" s="44">
        <v>1.3742195730436297</v>
      </c>
      <c r="AC19" s="44">
        <v>0.4868095361188631</v>
      </c>
      <c r="AD19" s="37">
        <v>18.983768805266433</v>
      </c>
      <c r="AE19" s="37">
        <v>19.55851799722182</v>
      </c>
      <c r="AF19" s="37">
        <v>52.119043124096144</v>
      </c>
      <c r="AG19" s="37">
        <v>97.32813394736681</v>
      </c>
      <c r="AH19" s="37">
        <v>130.16283786917015</v>
      </c>
      <c r="AI19" s="36">
        <v>122.45657891308481</v>
      </c>
      <c r="AJ19" s="44">
        <v>1.337520492410159</v>
      </c>
      <c r="AK19" s="44">
        <v>1.337360869772349</v>
      </c>
      <c r="AL19" s="42">
        <v>0.06672500574757248</v>
      </c>
      <c r="AM19" s="44">
        <v>1.2521122197540038</v>
      </c>
      <c r="AN19" s="42">
        <v>1.8481675063988041</v>
      </c>
      <c r="AO19" s="36">
        <v>36679.59575050984</v>
      </c>
      <c r="AP19" s="36">
        <v>25498.622063096387</v>
      </c>
      <c r="AQ19" s="44">
        <v>0.6951718398570944</v>
      </c>
      <c r="AR19" s="35">
        <v>54398.336880228344</v>
      </c>
      <c r="AS19" s="44">
        <v>0.5827310461237953</v>
      </c>
      <c r="AT19" s="65">
        <v>1.3982343594514464</v>
      </c>
      <c r="AU19" s="65">
        <v>1.3318021426750821</v>
      </c>
      <c r="AV19" s="66">
        <v>51.85094184103977</v>
      </c>
      <c r="AW19" s="36">
        <v>609.3643390264267</v>
      </c>
      <c r="AX19" s="44">
        <v>0.5851374926046692</v>
      </c>
    </row>
    <row r="20" spans="1:50" ht="12.75">
      <c r="A20">
        <f t="shared" si="0"/>
        <v>5</v>
      </c>
      <c r="B20" s="35">
        <v>67000</v>
      </c>
      <c r="C20" s="62">
        <v>97.77999877929688</v>
      </c>
      <c r="D20" s="63">
        <v>97.36000061035156</v>
      </c>
      <c r="E20" s="63">
        <v>131.10000610351562</v>
      </c>
      <c r="F20" s="63">
        <v>119.5999984741211</v>
      </c>
      <c r="G20" s="63">
        <v>97.76000213623047</v>
      </c>
      <c r="H20" s="64">
        <v>0.048700001090765</v>
      </c>
      <c r="I20" s="64">
        <v>0.048700001090765</v>
      </c>
      <c r="J20" s="64">
        <v>0.0722000002861023</v>
      </c>
      <c r="K20" s="62">
        <v>20.000000000000018</v>
      </c>
      <c r="L20" s="62">
        <v>60.9000015258789</v>
      </c>
      <c r="M20" s="62">
        <v>600</v>
      </c>
      <c r="N20" s="62">
        <v>514.2000122070312</v>
      </c>
      <c r="O20" s="62">
        <v>98.4000015258789</v>
      </c>
      <c r="P20" s="62">
        <v>99.69999694824219</v>
      </c>
      <c r="Q20" s="62">
        <v>79.69999694824219</v>
      </c>
      <c r="R20" s="62">
        <v>81.9000015258789</v>
      </c>
      <c r="S20" s="63">
        <v>1.340000033378601</v>
      </c>
      <c r="T20" s="63">
        <v>4.599999904632568</v>
      </c>
      <c r="U20" s="36">
        <v>19.903494572601915</v>
      </c>
      <c r="V20" s="36">
        <v>60.796350749094245</v>
      </c>
      <c r="W20" s="36">
        <v>598.920262602667</v>
      </c>
      <c r="X20" s="1">
        <v>0.04207045454349115</v>
      </c>
      <c r="Y20" s="1">
        <v>0.03560285764320499</v>
      </c>
      <c r="Z20" s="1">
        <v>0.15109127961244795</v>
      </c>
      <c r="AA20" s="44">
        <v>1.1575820042643095</v>
      </c>
      <c r="AB20" s="44">
        <v>1.3678677587853592</v>
      </c>
      <c r="AC20" s="44">
        <v>0.47785683244788646</v>
      </c>
      <c r="AD20" s="37">
        <v>13.934902806908438</v>
      </c>
      <c r="AE20" s="37">
        <v>14.455027505390664</v>
      </c>
      <c r="AF20" s="37">
        <v>50.04562748886744</v>
      </c>
      <c r="AG20" s="37">
        <v>97.47239112474641</v>
      </c>
      <c r="AH20" s="37">
        <v>131.24291259677986</v>
      </c>
      <c r="AI20" s="36">
        <v>120.19424006602108</v>
      </c>
      <c r="AJ20" s="44">
        <v>1.3465489449635104</v>
      </c>
      <c r="AK20" s="44">
        <v>1.3464624298465553</v>
      </c>
      <c r="AL20" s="42">
        <v>0.04901357247807514</v>
      </c>
      <c r="AM20" s="44">
        <v>1.2294827888662283</v>
      </c>
      <c r="AN20" s="42">
        <v>1.7749984269315173</v>
      </c>
      <c r="AO20" s="36">
        <v>41225.06317012338</v>
      </c>
      <c r="AP20" s="36">
        <v>26118.825735840786</v>
      </c>
      <c r="AQ20" s="44">
        <v>0.6335666637563728</v>
      </c>
      <c r="AR20" s="35">
        <v>50109.77070093558</v>
      </c>
      <c r="AS20" s="44">
        <v>0.5549203940585946</v>
      </c>
      <c r="AT20" s="65">
        <v>1.3980871194487</v>
      </c>
      <c r="AU20" s="65">
        <v>1.331780090858981</v>
      </c>
      <c r="AV20" s="66">
        <v>51.910489435474666</v>
      </c>
      <c r="AW20" s="36">
        <v>608.0445859098172</v>
      </c>
      <c r="AX20" s="44">
        <v>0.6094806316271453</v>
      </c>
    </row>
    <row r="21" spans="1:50" ht="12.75">
      <c r="A21">
        <f t="shared" si="0"/>
        <v>6</v>
      </c>
      <c r="B21" s="35">
        <v>67030</v>
      </c>
      <c r="C21" s="62">
        <v>97.77999877929688</v>
      </c>
      <c r="D21" s="63">
        <v>97.55999755859375</v>
      </c>
      <c r="E21" s="63">
        <v>131.1999969482422</v>
      </c>
      <c r="F21" s="63">
        <v>117.4000015258789</v>
      </c>
      <c r="G21" s="63">
        <v>97.75</v>
      </c>
      <c r="H21" s="64">
        <v>0.03519999980926514</v>
      </c>
      <c r="I21" s="64">
        <v>0.03519999980926514</v>
      </c>
      <c r="J21" s="64">
        <v>0.0674000009894371</v>
      </c>
      <c r="K21" s="62">
        <v>19.999999999999986</v>
      </c>
      <c r="L21" s="62">
        <v>65.40000152587888</v>
      </c>
      <c r="M21" s="62">
        <v>599.9000244140625</v>
      </c>
      <c r="N21" s="62">
        <v>514.5</v>
      </c>
      <c r="O21" s="62">
        <v>99.30000305175781</v>
      </c>
      <c r="P21" s="62">
        <v>100.69999694824219</v>
      </c>
      <c r="Q21" s="62">
        <v>80.0999984741211</v>
      </c>
      <c r="R21" s="62">
        <v>82.30000305175781</v>
      </c>
      <c r="S21" s="63">
        <v>1.309999942779541</v>
      </c>
      <c r="T21" s="63">
        <v>4.610000133514404</v>
      </c>
      <c r="U21" s="36">
        <v>19.949773463731844</v>
      </c>
      <c r="V21" s="36">
        <v>65.3444667489673</v>
      </c>
      <c r="W21" s="36">
        <v>598.9234787660826</v>
      </c>
      <c r="X21" s="1">
        <v>0.030350668403995168</v>
      </c>
      <c r="Y21" s="1">
        <v>0.026064074404699055</v>
      </c>
      <c r="Z21" s="1">
        <v>0.14369007654977037</v>
      </c>
      <c r="AA21" s="44">
        <v>1.159776758149802</v>
      </c>
      <c r="AB21" s="44">
        <v>1.350517929879719</v>
      </c>
      <c r="AC21" s="44">
        <v>0.46906510601023693</v>
      </c>
      <c r="AD21" s="37">
        <v>10.052984188634417</v>
      </c>
      <c r="AE21" s="37">
        <v>10.582209894445928</v>
      </c>
      <c r="AF21" s="37">
        <v>47.59414350915461</v>
      </c>
      <c r="AG21" s="37">
        <v>97.61860252274239</v>
      </c>
      <c r="AH21" s="37">
        <v>131.27561458517624</v>
      </c>
      <c r="AI21" s="36">
        <v>117.92756306418765</v>
      </c>
      <c r="AJ21" s="44">
        <v>1.344813450507156</v>
      </c>
      <c r="AK21" s="44">
        <v>1.3447807199923059</v>
      </c>
      <c r="AL21" s="42">
        <v>0.035373585485250415</v>
      </c>
      <c r="AM21" s="44">
        <v>1.2064200824980833</v>
      </c>
      <c r="AN21" s="42">
        <v>1.6887452607774098</v>
      </c>
      <c r="AO21" s="36">
        <v>45773.60505707286</v>
      </c>
      <c r="AP21" s="36">
        <v>26004.093419713372</v>
      </c>
      <c r="AQ21" s="44">
        <v>0.5681023678884402</v>
      </c>
      <c r="AR21" s="35">
        <v>45618.10326106769</v>
      </c>
      <c r="AS21" s="44">
        <v>0.5240354321735102</v>
      </c>
      <c r="AT21" s="65">
        <v>1.3979317794459534</v>
      </c>
      <c r="AU21" s="65">
        <v>1.3317911132761897</v>
      </c>
      <c r="AV21" s="66">
        <v>54.651981214703596</v>
      </c>
      <c r="AW21" s="36">
        <v>609.3664522479744</v>
      </c>
      <c r="AX21" s="44">
        <v>0.6390677788262058</v>
      </c>
    </row>
    <row r="22" spans="1:50" ht="12.75">
      <c r="A22">
        <f t="shared" si="0"/>
        <v>7</v>
      </c>
      <c r="B22" s="35">
        <v>82990</v>
      </c>
      <c r="C22" s="62">
        <v>97.77999877929688</v>
      </c>
      <c r="D22" s="63">
        <v>93.81999969482422</v>
      </c>
      <c r="E22" s="63">
        <v>107.69999694824219</v>
      </c>
      <c r="F22" s="63">
        <v>147.1999969482422</v>
      </c>
      <c r="G22" s="63">
        <v>97.93000030517578</v>
      </c>
      <c r="H22" s="64">
        <v>0.17170000076293945</v>
      </c>
      <c r="I22" s="64">
        <v>0.17170000076293945</v>
      </c>
      <c r="J22" s="64">
        <v>0.1160999983549118</v>
      </c>
      <c r="K22" s="62">
        <v>20.000000000000018</v>
      </c>
      <c r="L22" s="62">
        <v>58.40000152587892</v>
      </c>
      <c r="M22" s="62">
        <v>600.0999755859375</v>
      </c>
      <c r="N22" s="62">
        <v>507.29998779296875</v>
      </c>
      <c r="O22" s="62">
        <v>99.5999984741211</v>
      </c>
      <c r="P22" s="62">
        <v>102.5999984741211</v>
      </c>
      <c r="Q22" s="62">
        <v>80.0999984741211</v>
      </c>
      <c r="R22" s="62">
        <v>82.5999984741211</v>
      </c>
      <c r="S22" s="63">
        <v>1.4199999570846558</v>
      </c>
      <c r="T22" s="63">
        <v>4.639999866485596</v>
      </c>
      <c r="U22" s="36">
        <v>18.718551616797015</v>
      </c>
      <c r="V22" s="36">
        <v>56.53880197696725</v>
      </c>
      <c r="W22" s="36">
        <v>598.2593392783616</v>
      </c>
      <c r="X22" s="1">
        <v>0.1533006758730506</v>
      </c>
      <c r="Y22" s="1">
        <v>0.1508483969125666</v>
      </c>
      <c r="Z22" s="1">
        <v>0.19725522664293618</v>
      </c>
      <c r="AA22" s="44">
        <v>1.120021159627016</v>
      </c>
      <c r="AB22" s="44">
        <v>1.138228872677107</v>
      </c>
      <c r="AC22" s="44">
        <v>0.5885775516867371</v>
      </c>
      <c r="AD22" s="37">
        <v>50.77744088350565</v>
      </c>
      <c r="AE22" s="37">
        <v>61.245581699293815</v>
      </c>
      <c r="AF22" s="37">
        <v>65.33640868040672</v>
      </c>
      <c r="AG22" s="37">
        <v>95.26390213048812</v>
      </c>
      <c r="AH22" s="37">
        <v>109.83475729129351</v>
      </c>
      <c r="AI22" s="36">
        <v>148.44751598024777</v>
      </c>
      <c r="AJ22" s="44">
        <v>1.147942840530447</v>
      </c>
      <c r="AK22" s="44">
        <v>1.1529525332779977</v>
      </c>
      <c r="AL22" s="42">
        <v>0.17681167470730452</v>
      </c>
      <c r="AM22" s="44">
        <v>1.515853318877219</v>
      </c>
      <c r="AN22" s="42">
        <v>2.3111523232206186</v>
      </c>
      <c r="AO22" s="36">
        <v>38699.43686818356</v>
      </c>
      <c r="AP22" s="36">
        <v>12220.452755558645</v>
      </c>
      <c r="AQ22" s="44">
        <v>0.31577856797202114</v>
      </c>
      <c r="AR22" s="35">
        <v>98343.59696719263</v>
      </c>
      <c r="AS22" s="44">
        <v>0.5819646967301724</v>
      </c>
      <c r="AT22" s="65">
        <v>1.398169919450226</v>
      </c>
      <c r="AU22" s="65">
        <v>1.3317690686940378</v>
      </c>
      <c r="AV22" s="66">
        <v>126.94572416343688</v>
      </c>
      <c r="AW22" s="36">
        <v>696.9666466116906</v>
      </c>
      <c r="AX22" s="44">
        <v>0.5388886469303523</v>
      </c>
    </row>
    <row r="23" spans="1:50" ht="12.75">
      <c r="A23">
        <f t="shared" si="0"/>
        <v>8</v>
      </c>
      <c r="B23" s="35">
        <v>82990</v>
      </c>
      <c r="C23" s="62">
        <v>97.7699966430664</v>
      </c>
      <c r="D23" s="63">
        <v>95.20999908447266</v>
      </c>
      <c r="E23" s="63">
        <v>135.39999389648438</v>
      </c>
      <c r="F23" s="63">
        <v>143.60000610351562</v>
      </c>
      <c r="G23" s="63">
        <v>97.87999725341797</v>
      </c>
      <c r="H23" s="64">
        <v>0.13490000367164612</v>
      </c>
      <c r="I23" s="64">
        <v>0.13490000367164612</v>
      </c>
      <c r="J23" s="64">
        <v>0.11079999804496765</v>
      </c>
      <c r="K23" s="62">
        <v>20.10000038146971</v>
      </c>
      <c r="L23" s="62">
        <v>63.79999923706056</v>
      </c>
      <c r="M23" s="62">
        <v>599.7999877929688</v>
      </c>
      <c r="N23" s="62">
        <v>508.79998779296875</v>
      </c>
      <c r="O23" s="62">
        <v>102.5999984741211</v>
      </c>
      <c r="P23" s="62">
        <v>104.80000305175781</v>
      </c>
      <c r="Q23" s="62">
        <v>80.0999984741211</v>
      </c>
      <c r="R23" s="62">
        <v>82.5999984741211</v>
      </c>
      <c r="S23" s="63">
        <v>1.590000033378601</v>
      </c>
      <c r="T23" s="63">
        <v>4.599999904632568</v>
      </c>
      <c r="U23" s="36">
        <v>19.328713229123252</v>
      </c>
      <c r="V23" s="36">
        <v>63.04442942301864</v>
      </c>
      <c r="W23" s="36">
        <v>598.0392520260453</v>
      </c>
      <c r="X23" s="1">
        <v>0.11893387272432514</v>
      </c>
      <c r="Y23" s="1">
        <v>0.09613150169039586</v>
      </c>
      <c r="Z23" s="1">
        <v>0.19292108685523157</v>
      </c>
      <c r="AA23" s="44">
        <v>1.134243765729622</v>
      </c>
      <c r="AB23" s="44">
        <v>1.4032861372134735</v>
      </c>
      <c r="AC23" s="44">
        <v>0.5743280833168446</v>
      </c>
      <c r="AD23" s="37">
        <v>39.39420134264036</v>
      </c>
      <c r="AE23" s="37">
        <v>39.030111430799465</v>
      </c>
      <c r="AF23" s="37">
        <v>63.900821227202876</v>
      </c>
      <c r="AG23" s="37">
        <v>96.09011729190385</v>
      </c>
      <c r="AH23" s="37">
        <v>136.4688415829843</v>
      </c>
      <c r="AI23" s="36">
        <v>144.76441603108148</v>
      </c>
      <c r="AJ23" s="44">
        <v>1.4221194748290478</v>
      </c>
      <c r="AK23" s="44">
        <v>1.4202172442814012</v>
      </c>
      <c r="AL23" s="42">
        <v>0.137745146980375</v>
      </c>
      <c r="AM23" s="44">
        <v>1.4789989792937628</v>
      </c>
      <c r="AN23" s="42">
        <v>2.261375129868988</v>
      </c>
      <c r="AO23" s="36">
        <v>44055.1653410495</v>
      </c>
      <c r="AP23" s="36">
        <v>31049.80124897305</v>
      </c>
      <c r="AQ23" s="44">
        <v>0.7047936605981052</v>
      </c>
      <c r="AR23" s="35">
        <v>92771.81908665049</v>
      </c>
      <c r="AS23" s="44">
        <v>0.5781665633690533</v>
      </c>
      <c r="AT23" s="65">
        <v>1.3979879395265349</v>
      </c>
      <c r="AU23" s="65">
        <v>1.3318021426750821</v>
      </c>
      <c r="AV23" s="66">
        <v>104.23875348196763</v>
      </c>
      <c r="AW23" s="36">
        <v>690.9583190083504</v>
      </c>
      <c r="AX23" s="44">
        <v>0.5548352465766707</v>
      </c>
    </row>
    <row r="24" spans="1:50" ht="12.75">
      <c r="A24">
        <f t="shared" si="0"/>
        <v>9</v>
      </c>
      <c r="B24" s="35">
        <v>83020</v>
      </c>
      <c r="C24" s="62">
        <v>97.79000091552734</v>
      </c>
      <c r="D24" s="63">
        <v>96.18000030517578</v>
      </c>
      <c r="E24" s="63">
        <v>145.1999969482422</v>
      </c>
      <c r="F24" s="63">
        <v>140.3000030517578</v>
      </c>
      <c r="G24" s="63">
        <v>97.9000015258789</v>
      </c>
      <c r="H24" s="64">
        <v>0.1088000014424324</v>
      </c>
      <c r="I24" s="64">
        <v>0.1088000014424324</v>
      </c>
      <c r="J24" s="64">
        <v>0.10589999705553055</v>
      </c>
      <c r="K24" s="62">
        <v>19.999999999999986</v>
      </c>
      <c r="L24" s="62">
        <v>68.69999694824216</v>
      </c>
      <c r="M24" s="62">
        <v>600</v>
      </c>
      <c r="N24" s="62">
        <v>510.1000061035156</v>
      </c>
      <c r="O24" s="62">
        <v>97.0999984741211</v>
      </c>
      <c r="P24" s="62">
        <v>100.5</v>
      </c>
      <c r="Q24" s="62">
        <v>80.0999984741211</v>
      </c>
      <c r="R24" s="62">
        <v>82.5999984741211</v>
      </c>
      <c r="S24" s="63">
        <v>1.3300000429153442</v>
      </c>
      <c r="T24" s="63">
        <v>4.630000114440918</v>
      </c>
      <c r="U24" s="36">
        <v>19.507762441005355</v>
      </c>
      <c r="V24" s="36">
        <v>68.25940367543961</v>
      </c>
      <c r="W24" s="36">
        <v>598.3140515126325</v>
      </c>
      <c r="X24" s="1">
        <v>0.09501366520103857</v>
      </c>
      <c r="Y24" s="1">
        <v>0.0734208942204312</v>
      </c>
      <c r="Z24" s="1">
        <v>0.1887859375927879</v>
      </c>
      <c r="AA24" s="44">
        <v>1.1450984572821543</v>
      </c>
      <c r="AB24" s="44">
        <v>1.4818670161627654</v>
      </c>
      <c r="AC24" s="44">
        <v>0.560952782849522</v>
      </c>
      <c r="AD24" s="37">
        <v>31.471164366334428</v>
      </c>
      <c r="AE24" s="37">
        <v>29.809434289308147</v>
      </c>
      <c r="AF24" s="37">
        <v>62.53114496176954</v>
      </c>
      <c r="AG24" s="37">
        <v>96.74707263468184</v>
      </c>
      <c r="AH24" s="37">
        <v>145.858392221484</v>
      </c>
      <c r="AI24" s="36">
        <v>141.38906362570546</v>
      </c>
      <c r="AJ24" s="44">
        <v>1.5096693334115998</v>
      </c>
      <c r="AK24" s="44">
        <v>1.507625897604645</v>
      </c>
      <c r="AL24" s="42">
        <v>0.1103214789950809</v>
      </c>
      <c r="AM24" s="44">
        <v>1.4442192177936857</v>
      </c>
      <c r="AN24" s="42">
        <v>2.2132198613744216</v>
      </c>
      <c r="AO24" s="36">
        <v>49111.26908172465</v>
      </c>
      <c r="AP24" s="36">
        <v>36638.78621054262</v>
      </c>
      <c r="AQ24" s="44">
        <v>0.7460362335490266</v>
      </c>
      <c r="AR24" s="35">
        <v>87405.71096307904</v>
      </c>
      <c r="AS24" s="44">
        <v>0.5772637685018505</v>
      </c>
      <c r="AT24" s="65">
        <v>1.3978127156121216</v>
      </c>
      <c r="AU24" s="65">
        <v>1.331780090858981</v>
      </c>
      <c r="AV24" s="66">
        <v>134.75325309037567</v>
      </c>
      <c r="AW24" s="36">
        <v>695.4646005233129</v>
      </c>
      <c r="AX24" s="44">
        <v>0.5718197326614004</v>
      </c>
    </row>
    <row r="25" spans="1:50" ht="12.75">
      <c r="A25">
        <f t="shared" si="0"/>
        <v>10</v>
      </c>
      <c r="B25" s="35">
        <v>83000</v>
      </c>
      <c r="C25" s="62">
        <v>97.79000091552734</v>
      </c>
      <c r="D25" s="63">
        <v>96.72000122070312</v>
      </c>
      <c r="E25" s="63">
        <v>149.1999969482422</v>
      </c>
      <c r="F25" s="63">
        <v>136.60000610351562</v>
      </c>
      <c r="G25" s="63">
        <v>97.87999725341797</v>
      </c>
      <c r="H25" s="64">
        <v>0.08739999681711197</v>
      </c>
      <c r="I25" s="64">
        <v>0.08739999681711197</v>
      </c>
      <c r="J25" s="64">
        <v>0.10019999742507935</v>
      </c>
      <c r="K25" s="62">
        <v>19.99999999999998</v>
      </c>
      <c r="L25" s="62">
        <v>72.90000152587892</v>
      </c>
      <c r="M25" s="62">
        <v>599.9000244140625</v>
      </c>
      <c r="N25" s="62">
        <v>511.1000061035156</v>
      </c>
      <c r="O25" s="62">
        <v>99.19999694824219</v>
      </c>
      <c r="P25" s="62">
        <v>102</v>
      </c>
      <c r="Q25" s="62">
        <v>80.0999984741211</v>
      </c>
      <c r="R25" s="62">
        <v>82.5999984741211</v>
      </c>
      <c r="S25" s="63">
        <v>1.3300000429153442</v>
      </c>
      <c r="T25" s="63">
        <v>4.610000133514404</v>
      </c>
      <c r="U25" s="36">
        <v>19.68551366750802</v>
      </c>
      <c r="V25" s="36">
        <v>72.62387746882291</v>
      </c>
      <c r="W25" s="36">
        <v>598.307829538928</v>
      </c>
      <c r="X25" s="1">
        <v>0.07594527602899524</v>
      </c>
      <c r="Y25" s="1">
        <v>0.05813218933778308</v>
      </c>
      <c r="Z25" s="1">
        <v>0.1834616370674416</v>
      </c>
      <c r="AA25" s="44">
        <v>1.150828614853456</v>
      </c>
      <c r="AB25" s="44">
        <v>1.5034698987382924</v>
      </c>
      <c r="AC25" s="44">
        <v>0.5461632144285578</v>
      </c>
      <c r="AD25" s="37">
        <v>25.15518435898652</v>
      </c>
      <c r="AE25" s="37">
        <v>23.602105321076913</v>
      </c>
      <c r="AF25" s="37">
        <v>60.76758877630515</v>
      </c>
      <c r="AG25" s="37">
        <v>97.08411378689381</v>
      </c>
      <c r="AH25" s="37">
        <v>149.6187579505793</v>
      </c>
      <c r="AI25" s="36">
        <v>137.60138727597365</v>
      </c>
      <c r="AJ25" s="44">
        <v>1.5425971367368594</v>
      </c>
      <c r="AK25" s="44">
        <v>1.541125031835822</v>
      </c>
      <c r="AL25" s="42">
        <v>0.0883145486251135</v>
      </c>
      <c r="AM25" s="44">
        <v>1.405817236791643</v>
      </c>
      <c r="AN25" s="42">
        <v>2.1516144999226126</v>
      </c>
      <c r="AO25" s="36">
        <v>53361.890888961825</v>
      </c>
      <c r="AP25" s="36">
        <v>38722.73785074418</v>
      </c>
      <c r="AQ25" s="44">
        <v>0.7256627755437013</v>
      </c>
      <c r="AR25" s="35">
        <v>81256.11029395663</v>
      </c>
      <c r="AS25" s="44">
        <v>0.5728209431285084</v>
      </c>
      <c r="AT25" s="65">
        <v>1.397654879441376</v>
      </c>
      <c r="AU25" s="65">
        <v>1.3317911132761897</v>
      </c>
      <c r="AV25" s="66">
        <v>110.97333839866721</v>
      </c>
      <c r="AW25" s="36">
        <v>692.460436721643</v>
      </c>
      <c r="AX25" s="44">
        <v>0.5929203985738498</v>
      </c>
    </row>
    <row r="26" spans="1:50" ht="12.75">
      <c r="A26">
        <f t="shared" si="0"/>
        <v>11</v>
      </c>
      <c r="B26" s="35">
        <v>83010</v>
      </c>
      <c r="C26" s="62">
        <v>97.80000305175781</v>
      </c>
      <c r="D26" s="63">
        <v>97.05999755859375</v>
      </c>
      <c r="E26" s="63">
        <v>151.10000610351562</v>
      </c>
      <c r="F26" s="63">
        <v>133.39999389648438</v>
      </c>
      <c r="G26" s="63">
        <v>97.86000061035156</v>
      </c>
      <c r="H26" s="64">
        <v>0.06949999928474426</v>
      </c>
      <c r="I26" s="64">
        <v>0.06949999928474426</v>
      </c>
      <c r="J26" s="64">
        <v>0.09459999948740005</v>
      </c>
      <c r="K26" s="62">
        <v>20.100000381469712</v>
      </c>
      <c r="L26" s="62">
        <v>77.40000152587888</v>
      </c>
      <c r="M26" s="62">
        <v>600.2000122070312</v>
      </c>
      <c r="N26" s="62">
        <v>512.9000244140625</v>
      </c>
      <c r="O26" s="62">
        <v>99.4000015258789</v>
      </c>
      <c r="P26" s="62">
        <v>102.4000015258789</v>
      </c>
      <c r="Q26" s="62">
        <v>80.0999984741211</v>
      </c>
      <c r="R26" s="62">
        <v>82.5999984741211</v>
      </c>
      <c r="S26" s="63">
        <v>1.3300000429153442</v>
      </c>
      <c r="T26" s="63">
        <v>4.639999866485596</v>
      </c>
      <c r="U26" s="36">
        <v>19.902239550383968</v>
      </c>
      <c r="V26" s="36">
        <v>77.22525800282125</v>
      </c>
      <c r="W26" s="36">
        <v>598.7106830922445</v>
      </c>
      <c r="X26" s="1">
        <v>0.06022425904663426</v>
      </c>
      <c r="Y26" s="1">
        <v>0.046252546191433916</v>
      </c>
      <c r="Z26" s="1">
        <v>0.17744522393452727</v>
      </c>
      <c r="AA26" s="44">
        <v>1.1540199976711607</v>
      </c>
      <c r="AB26" s="44">
        <v>1.5026199638197613</v>
      </c>
      <c r="AC26" s="44">
        <v>0.5331222638164949</v>
      </c>
      <c r="AD26" s="37">
        <v>19.947946974648573</v>
      </c>
      <c r="AE26" s="37">
        <v>18.77888101263501</v>
      </c>
      <c r="AF26" s="37">
        <v>58.774785675813355</v>
      </c>
      <c r="AG26" s="37">
        <v>97.28960171718292</v>
      </c>
      <c r="AH26" s="37">
        <v>151.364952843077</v>
      </c>
      <c r="AI26" s="36">
        <v>134.3144058515394</v>
      </c>
      <c r="AJ26" s="44">
        <v>1.5567691109027557</v>
      </c>
      <c r="AK26" s="44">
        <v>1.5558184037291982</v>
      </c>
      <c r="AL26" s="42">
        <v>0.07009086882986951</v>
      </c>
      <c r="AM26" s="44">
        <v>1.3725158901882504</v>
      </c>
      <c r="AN26" s="42">
        <v>2.081434285865507</v>
      </c>
      <c r="AO26" s="36">
        <v>57818.7180735494</v>
      </c>
      <c r="AP26" s="36">
        <v>39639.55775590898</v>
      </c>
      <c r="AQ26" s="44">
        <v>0.6855834767122427</v>
      </c>
      <c r="AR26" s="35">
        <v>75786.24447703396</v>
      </c>
      <c r="AS26" s="44">
        <v>0.5604949939527758</v>
      </c>
      <c r="AT26" s="65">
        <v>1.3974779394386292</v>
      </c>
      <c r="AU26" s="65">
        <v>1.3317580400525588</v>
      </c>
      <c r="AV26" s="66">
        <v>118.89987583656308</v>
      </c>
      <c r="AW26" s="36">
        <v>696.9666466116906</v>
      </c>
      <c r="AX26" s="44">
        <v>0.6140186105852475</v>
      </c>
    </row>
    <row r="27" spans="1:50" ht="12.75">
      <c r="A27">
        <f t="shared" si="0"/>
        <v>12</v>
      </c>
      <c r="B27" s="35">
        <v>83010</v>
      </c>
      <c r="C27" s="62">
        <v>97.79000091552734</v>
      </c>
      <c r="D27" s="63">
        <v>97.3499984741211</v>
      </c>
      <c r="E27" s="63">
        <v>151</v>
      </c>
      <c r="F27" s="63">
        <v>130</v>
      </c>
      <c r="G27" s="63">
        <v>97.79000091552734</v>
      </c>
      <c r="H27" s="64">
        <v>0.05090000107884407</v>
      </c>
      <c r="I27" s="64">
        <v>0.05090000107884407</v>
      </c>
      <c r="J27" s="64">
        <v>0.08839999884366989</v>
      </c>
      <c r="K27" s="62">
        <v>20.000000000000004</v>
      </c>
      <c r="L27" s="62">
        <v>83.5999984741211</v>
      </c>
      <c r="M27" s="62">
        <v>600</v>
      </c>
      <c r="N27" s="62">
        <v>513.5</v>
      </c>
      <c r="O27" s="62">
        <v>99.4000015258789</v>
      </c>
      <c r="P27" s="62">
        <v>102.69999694824219</v>
      </c>
      <c r="Q27" s="62">
        <v>80.0999984741211</v>
      </c>
      <c r="R27" s="62">
        <v>82.5999984741211</v>
      </c>
      <c r="S27" s="63">
        <v>1.4500000476837158</v>
      </c>
      <c r="T27" s="63">
        <v>4.619999885559082</v>
      </c>
      <c r="U27" s="36">
        <v>19.894563188328164</v>
      </c>
      <c r="V27" s="36">
        <v>83.50279914958838</v>
      </c>
      <c r="W27" s="36">
        <v>598.6307999317017</v>
      </c>
      <c r="X27" s="1">
        <v>0.04397414535447509</v>
      </c>
      <c r="Y27" s="1">
        <v>0.03450391520693188</v>
      </c>
      <c r="Z27" s="1">
        <v>0.1701367386891705</v>
      </c>
      <c r="AA27" s="44">
        <v>1.157498358831985</v>
      </c>
      <c r="AB27" s="44">
        <v>1.4751949387070775</v>
      </c>
      <c r="AC27" s="44">
        <v>0.5195820698383746</v>
      </c>
      <c r="AD27" s="37">
        <v>14.5654580674427</v>
      </c>
      <c r="AE27" s="37">
        <v>14.008848625527612</v>
      </c>
      <c r="AF27" s="37">
        <v>56.35401241189512</v>
      </c>
      <c r="AG27" s="37">
        <v>97.47278159919826</v>
      </c>
      <c r="AH27" s="37">
        <v>151.14475191002353</v>
      </c>
      <c r="AI27" s="36">
        <v>130.81928840749742</v>
      </c>
      <c r="AJ27" s="44">
        <v>1.5511042872809175</v>
      </c>
      <c r="AK27" s="44">
        <v>1.5506354638725806</v>
      </c>
      <c r="AL27" s="42">
        <v>0.05122753269078426</v>
      </c>
      <c r="AM27" s="44">
        <v>1.337757308341794</v>
      </c>
      <c r="AN27" s="42">
        <v>1.996755576743075</v>
      </c>
      <c r="AO27" s="36">
        <v>64205.46474621097</v>
      </c>
      <c r="AP27" s="36">
        <v>39306.6780393358</v>
      </c>
      <c r="AQ27" s="44">
        <v>0.6122014410253989</v>
      </c>
      <c r="AR27" s="35">
        <v>69850.865487282</v>
      </c>
      <c r="AS27" s="44">
        <v>0.5292559321875866</v>
      </c>
      <c r="AT27" s="65">
        <v>1.397220887565155</v>
      </c>
      <c r="AU27" s="65">
        <v>1.331780090858981</v>
      </c>
      <c r="AV27" s="66">
        <v>142.5902548929836</v>
      </c>
      <c r="AW27" s="36">
        <v>693.9624828100203</v>
      </c>
      <c r="AX27" s="44">
        <v>0.6395740464778094</v>
      </c>
    </row>
    <row r="28" spans="1:50" ht="12.75">
      <c r="A28">
        <f t="shared" si="0"/>
        <v>13</v>
      </c>
      <c r="B28" s="35">
        <v>99010</v>
      </c>
      <c r="C28" s="62">
        <v>97.80000305175781</v>
      </c>
      <c r="D28" s="63">
        <v>92.26000213623047</v>
      </c>
      <c r="E28" s="63">
        <v>112.4000015258789</v>
      </c>
      <c r="F28" s="63">
        <v>173</v>
      </c>
      <c r="G28" s="63">
        <v>98.12000274658203</v>
      </c>
      <c r="H28" s="64">
        <v>0.20260000228881836</v>
      </c>
      <c r="I28" s="64">
        <v>0.20260000228881836</v>
      </c>
      <c r="J28" s="64">
        <v>0.14839999377727509</v>
      </c>
      <c r="K28" s="62">
        <v>20.000000000000025</v>
      </c>
      <c r="L28" s="62">
        <v>75.59999847412111</v>
      </c>
      <c r="M28" s="62">
        <v>599.2000122070312</v>
      </c>
      <c r="N28" s="62">
        <v>496.3999938964844</v>
      </c>
      <c r="O28" s="62">
        <v>103.30000305175781</v>
      </c>
      <c r="P28" s="62">
        <v>107.69999694824219</v>
      </c>
      <c r="Q28" s="62">
        <v>80.0999984741211</v>
      </c>
      <c r="R28" s="62">
        <v>83</v>
      </c>
      <c r="S28" s="63">
        <v>1.5700000524520874</v>
      </c>
      <c r="T28" s="63">
        <v>4.599999904632568</v>
      </c>
      <c r="U28" s="36">
        <v>18.16197000128966</v>
      </c>
      <c r="V28" s="36">
        <v>72.9803109632877</v>
      </c>
      <c r="W28" s="36">
        <v>597.028310636185</v>
      </c>
      <c r="X28" s="1">
        <v>0.18359726717150537</v>
      </c>
      <c r="Y28" s="1">
        <v>0.17905838293133408</v>
      </c>
      <c r="Z28" s="1">
        <v>0.21422883721718491</v>
      </c>
      <c r="AA28" s="44">
        <v>1.1035022765320455</v>
      </c>
      <c r="AB28" s="44">
        <v>1.1314745446266656</v>
      </c>
      <c r="AC28" s="44">
        <v>0.6927171696629588</v>
      </c>
      <c r="AD28" s="37">
        <v>60.812513233108106</v>
      </c>
      <c r="AE28" s="37">
        <v>72.69904782031448</v>
      </c>
      <c r="AF28" s="37">
        <v>70.95853984587717</v>
      </c>
      <c r="AG28" s="37">
        <v>94.30046707402738</v>
      </c>
      <c r="AH28" s="37">
        <v>115.39000867269294</v>
      </c>
      <c r="AI28" s="36">
        <v>174.73180209257637</v>
      </c>
      <c r="AJ28" s="44">
        <v>1.218296107991737</v>
      </c>
      <c r="AK28" s="44">
        <v>1.223641963322514</v>
      </c>
      <c r="AL28" s="42">
        <v>0.21076311540356252</v>
      </c>
      <c r="AM28" s="44">
        <v>1.780796954764283</v>
      </c>
      <c r="AN28" s="42">
        <v>2.508460764212489</v>
      </c>
      <c r="AO28" s="36">
        <v>56096.08046523908</v>
      </c>
      <c r="AP28" s="36">
        <v>17477.84282364333</v>
      </c>
      <c r="AQ28" s="44">
        <v>0.31156976884461257</v>
      </c>
      <c r="AR28" s="35">
        <v>133631.23857839228</v>
      </c>
      <c r="AS28" s="44">
        <v>0.5730995755783883</v>
      </c>
      <c r="AT28" s="65">
        <v>1.3975496875602722</v>
      </c>
      <c r="AU28" s="65">
        <v>1.3318682974506335</v>
      </c>
      <c r="AV28" s="66">
        <v>205.8544370567471</v>
      </c>
      <c r="AW28" s="36">
        <v>801.5120717771761</v>
      </c>
      <c r="AX28" s="44">
        <v>0.5515328410265073</v>
      </c>
    </row>
    <row r="29" spans="1:50" ht="12.75">
      <c r="A29">
        <f t="shared" si="0"/>
        <v>14</v>
      </c>
      <c r="B29" s="35">
        <v>99010</v>
      </c>
      <c r="C29" s="62">
        <v>97.80000305175781</v>
      </c>
      <c r="D29" s="63">
        <v>94.26000213623047</v>
      </c>
      <c r="E29" s="63">
        <v>156.10000610351562</v>
      </c>
      <c r="F29" s="63">
        <v>167.5</v>
      </c>
      <c r="G29" s="63">
        <v>97.98999786376953</v>
      </c>
      <c r="H29" s="64">
        <v>0.16580000519752502</v>
      </c>
      <c r="I29" s="64">
        <v>0.16580000519752502</v>
      </c>
      <c r="J29" s="64">
        <v>0.14159999787807465</v>
      </c>
      <c r="K29" s="62">
        <v>20.000000000000025</v>
      </c>
      <c r="L29" s="62">
        <v>81.9000015258789</v>
      </c>
      <c r="M29" s="62">
        <v>599.4000244140625</v>
      </c>
      <c r="N29" s="62">
        <v>497.5</v>
      </c>
      <c r="O29" s="62">
        <v>98.80000305175781</v>
      </c>
      <c r="P29" s="62">
        <v>103.5999984741211</v>
      </c>
      <c r="Q29" s="62">
        <v>80.0999984741211</v>
      </c>
      <c r="R29" s="62">
        <v>82.80000305175781</v>
      </c>
      <c r="S29" s="63">
        <v>1.6399999856948853</v>
      </c>
      <c r="T29" s="63">
        <v>4.610000133514404</v>
      </c>
      <c r="U29" s="36">
        <v>18.815452097421144</v>
      </c>
      <c r="V29" s="36">
        <v>80.94855134224667</v>
      </c>
      <c r="W29" s="36">
        <v>597.2896767910786</v>
      </c>
      <c r="X29" s="1">
        <v>0.14739082720704458</v>
      </c>
      <c r="Y29" s="1">
        <v>0.10794130554506075</v>
      </c>
      <c r="Z29" s="1">
        <v>0.21118789004750269</v>
      </c>
      <c r="AA29" s="44">
        <v>1.124900431996494</v>
      </c>
      <c r="AB29" s="44">
        <v>1.5360200097664267</v>
      </c>
      <c r="AC29" s="44">
        <v>0.6704929806639217</v>
      </c>
      <c r="AD29" s="37">
        <v>48.81993489366194</v>
      </c>
      <c r="AE29" s="37">
        <v>43.82498046247201</v>
      </c>
      <c r="AF29" s="37">
        <v>69.95129369866336</v>
      </c>
      <c r="AG29" s="37">
        <v>95.60053812803869</v>
      </c>
      <c r="AH29" s="37">
        <v>157.5750683234165</v>
      </c>
      <c r="AI29" s="36">
        <v>169.12899107497344</v>
      </c>
      <c r="AJ29" s="44">
        <v>1.6560577399299239</v>
      </c>
      <c r="AK29" s="44">
        <v>1.6482654952462166</v>
      </c>
      <c r="AL29" s="42">
        <v>0.1701348217108712</v>
      </c>
      <c r="AM29" s="44">
        <v>1.725982189632301</v>
      </c>
      <c r="AN29" s="42">
        <v>2.473092476243033</v>
      </c>
      <c r="AO29" s="36">
        <v>62481.177472609306</v>
      </c>
      <c r="AP29" s="36">
        <v>45177.33035511503</v>
      </c>
      <c r="AQ29" s="44">
        <v>0.7230550412549445</v>
      </c>
      <c r="AR29" s="35">
        <v>126902.47075021123</v>
      </c>
      <c r="AS29" s="44">
        <v>0.5765014720408255</v>
      </c>
      <c r="AT29" s="65">
        <v>1.3972928994358826</v>
      </c>
      <c r="AU29" s="65">
        <v>1.3318462426060906</v>
      </c>
      <c r="AV29" s="66">
        <v>234.5811758395771</v>
      </c>
      <c r="AW29" s="36">
        <v>747.8585395923029</v>
      </c>
      <c r="AX29" s="44">
        <v>0.5659659916146395</v>
      </c>
    </row>
    <row r="30" spans="1:50" ht="12.75">
      <c r="A30">
        <f t="shared" si="0"/>
        <v>15</v>
      </c>
      <c r="B30" s="35">
        <v>98990</v>
      </c>
      <c r="C30" s="62">
        <v>97.80000305175781</v>
      </c>
      <c r="D30" s="63">
        <v>95.27999877929688</v>
      </c>
      <c r="E30" s="63">
        <v>169.1999969482422</v>
      </c>
      <c r="F30" s="63">
        <v>162.6999969482422</v>
      </c>
      <c r="G30" s="63">
        <v>98.0199966430664</v>
      </c>
      <c r="H30" s="64">
        <v>0.13650000095367432</v>
      </c>
      <c r="I30" s="64">
        <v>0.13650000095367432</v>
      </c>
      <c r="J30" s="64">
        <v>0.13529999554157257</v>
      </c>
      <c r="K30" s="62">
        <v>19.799999237060533</v>
      </c>
      <c r="L30" s="62">
        <v>87.50000000000001</v>
      </c>
      <c r="M30" s="62">
        <v>600.5</v>
      </c>
      <c r="N30" s="62">
        <v>499.70001220703125</v>
      </c>
      <c r="O30" s="62">
        <v>99.19999694824219</v>
      </c>
      <c r="P30" s="62">
        <v>103.80000305175781</v>
      </c>
      <c r="Q30" s="62">
        <v>80</v>
      </c>
      <c r="R30" s="62">
        <v>82.80000305175781</v>
      </c>
      <c r="S30" s="63">
        <v>1.3799999952316284</v>
      </c>
      <c r="T30" s="63">
        <v>4.619999885559082</v>
      </c>
      <c r="U30" s="36">
        <v>19.01316064104884</v>
      </c>
      <c r="V30" s="36">
        <v>86.93266060084306</v>
      </c>
      <c r="W30" s="36">
        <v>598.4530289840794</v>
      </c>
      <c r="X30" s="1">
        <v>0.12012634473444997</v>
      </c>
      <c r="Y30" s="1">
        <v>0.08337126845953606</v>
      </c>
      <c r="Z30" s="1">
        <v>0.20802276520186141</v>
      </c>
      <c r="AA30" s="44">
        <v>1.1363036247828884</v>
      </c>
      <c r="AB30" s="44">
        <v>1.6372546978810103</v>
      </c>
      <c r="AC30" s="44">
        <v>0.6504095617144593</v>
      </c>
      <c r="AD30" s="37">
        <v>39.789181186365845</v>
      </c>
      <c r="AE30" s="37">
        <v>33.84936093667497</v>
      </c>
      <c r="AF30" s="37">
        <v>68.90291645685944</v>
      </c>
      <c r="AG30" s="37">
        <v>96.17948476272718</v>
      </c>
      <c r="AH30" s="37">
        <v>170.13796316648921</v>
      </c>
      <c r="AI30" s="36">
        <v>164.233183828119</v>
      </c>
      <c r="AJ30" s="44">
        <v>1.775818630520461</v>
      </c>
      <c r="AK30" s="44">
        <v>1.7689631378897077</v>
      </c>
      <c r="AL30" s="42">
        <v>0.13917813638249762</v>
      </c>
      <c r="AM30" s="44">
        <v>1.67550693177601</v>
      </c>
      <c r="AN30" s="42">
        <v>2.4350372582909006</v>
      </c>
      <c r="AO30" s="36">
        <v>68365.38905998634</v>
      </c>
      <c r="AP30" s="36">
        <v>52062.75321063457</v>
      </c>
      <c r="AQ30" s="44">
        <v>0.7615367063142546</v>
      </c>
      <c r="AR30" s="35">
        <v>120590.12552724827</v>
      </c>
      <c r="AS30" s="44">
        <v>0.5719517782001696</v>
      </c>
      <c r="AT30" s="65">
        <v>1.3970513155</v>
      </c>
      <c r="AU30" s="65">
        <v>1.3317249691003523</v>
      </c>
      <c r="AV30" s="66">
        <v>189.1672647428468</v>
      </c>
      <c r="AW30" s="36">
        <v>777.2388278693942</v>
      </c>
      <c r="AX30" s="44">
        <v>0.58047265348416</v>
      </c>
    </row>
    <row r="31" spans="1:50" ht="12.75">
      <c r="A31">
        <f t="shared" si="0"/>
        <v>16</v>
      </c>
      <c r="B31" s="35">
        <v>99010</v>
      </c>
      <c r="C31" s="62">
        <v>97.80999755859375</v>
      </c>
      <c r="D31" s="63">
        <v>96.05999755859375</v>
      </c>
      <c r="E31" s="63">
        <v>173.89999389648438</v>
      </c>
      <c r="F31" s="63">
        <v>157.8000030517578</v>
      </c>
      <c r="G31" s="63">
        <v>98.0199966430664</v>
      </c>
      <c r="H31" s="64">
        <v>0.11330000311136246</v>
      </c>
      <c r="I31" s="64">
        <v>0.11330000311136246</v>
      </c>
      <c r="J31" s="64">
        <v>0.12849999964237213</v>
      </c>
      <c r="K31" s="62">
        <v>20.000000000000025</v>
      </c>
      <c r="L31" s="62">
        <v>92.59999847412111</v>
      </c>
      <c r="M31" s="62">
        <v>599.7000122070312</v>
      </c>
      <c r="N31" s="62">
        <v>501.5</v>
      </c>
      <c r="O31" s="62">
        <v>99.4000015258789</v>
      </c>
      <c r="P31" s="62">
        <v>104.30000305175781</v>
      </c>
      <c r="Q31" s="62">
        <v>80</v>
      </c>
      <c r="R31" s="62">
        <v>82.9000015258789</v>
      </c>
      <c r="S31" s="63">
        <v>1.350000023841858</v>
      </c>
      <c r="T31" s="63">
        <v>4.619999885559082</v>
      </c>
      <c r="U31" s="36">
        <v>19.46502325262952</v>
      </c>
      <c r="V31" s="36">
        <v>92.21918546030332</v>
      </c>
      <c r="W31" s="36">
        <v>597.7400401640646</v>
      </c>
      <c r="X31" s="1">
        <v>0.09905259708233938</v>
      </c>
      <c r="Y31" s="1">
        <v>0.06831941968821344</v>
      </c>
      <c r="Z31" s="1">
        <v>0.2035360489588114</v>
      </c>
      <c r="AA31" s="44">
        <v>1.1438367740845772</v>
      </c>
      <c r="AB31" s="44">
        <v>1.6583864972569307</v>
      </c>
      <c r="AC31" s="44">
        <v>0.6313377915102207</v>
      </c>
      <c r="AD31" s="37">
        <v>32.80897076325528</v>
      </c>
      <c r="AE31" s="37">
        <v>27.738197327930923</v>
      </c>
      <c r="AF31" s="37">
        <v>67.41679144472187</v>
      </c>
      <c r="AG31" s="37">
        <v>96.6756268457957</v>
      </c>
      <c r="AH31" s="37">
        <v>174.53798147919704</v>
      </c>
      <c r="AI31" s="36">
        <v>159.22472761865873</v>
      </c>
      <c r="AJ31" s="44">
        <v>1.8103268615055974</v>
      </c>
      <c r="AK31" s="44">
        <v>1.8053979805850875</v>
      </c>
      <c r="AL31" s="42">
        <v>0.1149693119958086</v>
      </c>
      <c r="AM31" s="44">
        <v>1.624410661821031</v>
      </c>
      <c r="AN31" s="42">
        <v>2.384308368043143</v>
      </c>
      <c r="AO31" s="36">
        <v>73344.08528244331</v>
      </c>
      <c r="AP31" s="36">
        <v>54119.35971040699</v>
      </c>
      <c r="AQ31" s="44">
        <v>0.737883082214426</v>
      </c>
      <c r="AR31" s="35">
        <v>113677.27675720763</v>
      </c>
      <c r="AS31" s="44">
        <v>0.5688768106461186</v>
      </c>
      <c r="AT31" s="65">
        <v>1.3968203875706482</v>
      </c>
      <c r="AU31" s="65">
        <v>1.3318131655969587</v>
      </c>
      <c r="AV31" s="66">
        <v>197.12353686633662</v>
      </c>
      <c r="AW31" s="36">
        <v>804.9969036207093</v>
      </c>
      <c r="AX31" s="44">
        <v>0.5979825955664708</v>
      </c>
    </row>
    <row r="32" spans="1:50" ht="12.75">
      <c r="A32">
        <f t="shared" si="0"/>
        <v>17</v>
      </c>
      <c r="B32" s="35">
        <v>99020</v>
      </c>
      <c r="C32" s="62">
        <v>97.80000305175781</v>
      </c>
      <c r="D32" s="63">
        <v>96.61000061035156</v>
      </c>
      <c r="E32" s="63">
        <v>176.39999389648438</v>
      </c>
      <c r="F32" s="63">
        <v>152.5</v>
      </c>
      <c r="G32" s="63">
        <v>97.98999786376953</v>
      </c>
      <c r="H32" s="64">
        <v>0.09269999712705612</v>
      </c>
      <c r="I32" s="64">
        <v>0.09269999712705612</v>
      </c>
      <c r="J32" s="64">
        <v>0.12060000002384186</v>
      </c>
      <c r="K32" s="62">
        <v>20.000000000000018</v>
      </c>
      <c r="L32" s="62">
        <v>96.90000152587892</v>
      </c>
      <c r="M32" s="62">
        <v>599.7999877929688</v>
      </c>
      <c r="N32" s="62">
        <v>503.6000061035156</v>
      </c>
      <c r="O32" s="62">
        <v>99.5999984741211</v>
      </c>
      <c r="P32" s="62">
        <v>104.5</v>
      </c>
      <c r="Q32" s="62">
        <v>80.0999984741211</v>
      </c>
      <c r="R32" s="62">
        <v>83</v>
      </c>
      <c r="S32" s="63">
        <v>1.3600000143051147</v>
      </c>
      <c r="T32" s="63">
        <v>4.619999885559082</v>
      </c>
      <c r="U32" s="36">
        <v>19.645506187144463</v>
      </c>
      <c r="V32" s="36">
        <v>96.64630676861805</v>
      </c>
      <c r="W32" s="36">
        <v>597.9507198397075</v>
      </c>
      <c r="X32" s="1">
        <v>0.08063135153632932</v>
      </c>
      <c r="Y32" s="1">
        <v>0.055773207468543605</v>
      </c>
      <c r="Z32" s="1">
        <v>0.1977095891226002</v>
      </c>
      <c r="AA32" s="44">
        <v>1.1496768361285516</v>
      </c>
      <c r="AB32" s="44">
        <v>1.6620883276139253</v>
      </c>
      <c r="AC32" s="44">
        <v>0.609985588251147</v>
      </c>
      <c r="AD32" s="37">
        <v>26.707342695498653</v>
      </c>
      <c r="AE32" s="37">
        <v>22.644340971195223</v>
      </c>
      <c r="AF32" s="37">
        <v>65.48690615094579</v>
      </c>
      <c r="AG32" s="37">
        <v>97.02002259820021</v>
      </c>
      <c r="AH32" s="37">
        <v>176.8261252366591</v>
      </c>
      <c r="AI32" s="36">
        <v>153.7988574456656</v>
      </c>
      <c r="AJ32" s="44">
        <v>1.8258978654595255</v>
      </c>
      <c r="AK32" s="44">
        <v>1.8225735317437386</v>
      </c>
      <c r="AL32" s="42">
        <v>0.09373188620894944</v>
      </c>
      <c r="AM32" s="44">
        <v>1.569536287361535</v>
      </c>
      <c r="AN32" s="42">
        <v>2.316801791579609</v>
      </c>
      <c r="AO32" s="36">
        <v>77716.59669363487</v>
      </c>
      <c r="AP32" s="36">
        <v>55061.05738869384</v>
      </c>
      <c r="AQ32" s="44">
        <v>0.7084851850338866</v>
      </c>
      <c r="AR32" s="35">
        <v>106081.65041675184</v>
      </c>
      <c r="AS32" s="44">
        <v>0.5631264401320971</v>
      </c>
      <c r="AT32" s="65">
        <v>1.3966175994267274</v>
      </c>
      <c r="AU32" s="65">
        <v>1.3318021426750821</v>
      </c>
      <c r="AV32" s="66">
        <v>198.5837097951763</v>
      </c>
      <c r="AW32" s="36">
        <v>804.9969036207093</v>
      </c>
      <c r="AX32" s="44">
        <v>0.6190833187034197</v>
      </c>
    </row>
    <row r="33" spans="1:50" ht="12.75">
      <c r="A33">
        <f t="shared" si="0"/>
        <v>18</v>
      </c>
      <c r="B33" s="35">
        <v>99010</v>
      </c>
      <c r="C33" s="62">
        <v>97.80000305175781</v>
      </c>
      <c r="D33" s="63">
        <v>97.05000305175781</v>
      </c>
      <c r="E33" s="63">
        <v>176.6999969482422</v>
      </c>
      <c r="F33" s="63">
        <v>147.60000610351562</v>
      </c>
      <c r="G33" s="63">
        <v>97.88999938964844</v>
      </c>
      <c r="H33" s="64">
        <v>0.0697999969124794</v>
      </c>
      <c r="I33" s="64">
        <v>0.0697999969124794</v>
      </c>
      <c r="J33" s="64">
        <v>0.11299999803304672</v>
      </c>
      <c r="K33" s="62">
        <v>19.899999618530273</v>
      </c>
      <c r="L33" s="62">
        <v>105.59999847412112</v>
      </c>
      <c r="M33" s="62">
        <v>600</v>
      </c>
      <c r="N33" s="62">
        <v>505.8999938964844</v>
      </c>
      <c r="O33" s="62">
        <v>99.69999694824219</v>
      </c>
      <c r="P33" s="62">
        <v>104.80000305175781</v>
      </c>
      <c r="Q33" s="62">
        <v>80.0999984741211</v>
      </c>
      <c r="R33" s="62">
        <v>83.0999984741211</v>
      </c>
      <c r="S33" s="63">
        <v>1.3600000143051147</v>
      </c>
      <c r="T33" s="63">
        <v>4.599999904632568</v>
      </c>
      <c r="U33" s="36">
        <v>19.700759751461305</v>
      </c>
      <c r="V33" s="36">
        <v>105.44986430536255</v>
      </c>
      <c r="W33" s="36">
        <v>598.2657608526927</v>
      </c>
      <c r="X33" s="1">
        <v>0.06044885817435752</v>
      </c>
      <c r="Y33" s="1">
        <v>0.04292212471526442</v>
      </c>
      <c r="Z33" s="1">
        <v>0.191469396203587</v>
      </c>
      <c r="AA33" s="44">
        <v>1.154695043389399</v>
      </c>
      <c r="AB33" s="44">
        <v>1.626200878346928</v>
      </c>
      <c r="AC33" s="44">
        <v>0.5901726347582736</v>
      </c>
      <c r="AD33" s="37">
        <v>20.02234044268455</v>
      </c>
      <c r="AE33" s="37">
        <v>17.426704888880465</v>
      </c>
      <c r="AF33" s="37">
        <v>63.41998097111645</v>
      </c>
      <c r="AG33" s="37">
        <v>97.2814582768453</v>
      </c>
      <c r="AH33" s="37">
        <v>176.94692745586863</v>
      </c>
      <c r="AI33" s="36">
        <v>148.77860017044503</v>
      </c>
      <c r="AJ33" s="44">
        <v>1.8207108850270326</v>
      </c>
      <c r="AK33" s="44">
        <v>1.8189173002763788</v>
      </c>
      <c r="AL33" s="42">
        <v>0.07037529882241185</v>
      </c>
      <c r="AM33" s="44">
        <v>1.5198549504350891</v>
      </c>
      <c r="AN33" s="42">
        <v>2.2443076866118186</v>
      </c>
      <c r="AO33" s="36">
        <v>86677.80349747163</v>
      </c>
      <c r="AP33" s="36">
        <v>54838.30643728672</v>
      </c>
      <c r="AQ33" s="44">
        <v>0.632668390574599</v>
      </c>
      <c r="AR33" s="35">
        <v>98923.49160356495</v>
      </c>
      <c r="AS33" s="44">
        <v>0.5412344450252968</v>
      </c>
      <c r="AT33" s="65">
        <v>1.3961846875785828</v>
      </c>
      <c r="AU33" s="65">
        <v>1.331780090858981</v>
      </c>
      <c r="AV33" s="66">
        <v>206.68935033290919</v>
      </c>
      <c r="AW33" s="36">
        <v>829.1499828100204</v>
      </c>
      <c r="AX33" s="44">
        <v>0.6410260165683821</v>
      </c>
    </row>
    <row r="34" spans="1:50" ht="12.75">
      <c r="A34">
        <f t="shared" si="0"/>
        <v>19</v>
      </c>
      <c r="B34" s="35">
        <v>115020</v>
      </c>
      <c r="C34" s="62">
        <v>97.80000305175781</v>
      </c>
      <c r="D34" s="63">
        <v>90.5</v>
      </c>
      <c r="E34" s="63">
        <v>118.30000305175781</v>
      </c>
      <c r="F34" s="63">
        <v>210.10000610351562</v>
      </c>
      <c r="G34" s="63">
        <v>98.54000091552734</v>
      </c>
      <c r="H34" s="64">
        <v>0.23309999704360962</v>
      </c>
      <c r="I34" s="64">
        <v>0.23309999704360962</v>
      </c>
      <c r="J34" s="64">
        <v>0.18700000643730164</v>
      </c>
      <c r="K34" s="62">
        <v>19.79999923706053</v>
      </c>
      <c r="L34" s="62">
        <v>96.80000305175783</v>
      </c>
      <c r="M34" s="62">
        <v>600.2999877929688</v>
      </c>
      <c r="N34" s="62">
        <v>480.6000061035156</v>
      </c>
      <c r="O34" s="62">
        <v>99.19999694824219</v>
      </c>
      <c r="P34" s="62">
        <v>106.80000305175781</v>
      </c>
      <c r="Q34" s="62">
        <v>80.0999984741211</v>
      </c>
      <c r="R34" s="62">
        <v>83.30000305175781</v>
      </c>
      <c r="S34" s="63">
        <v>1.4600000381469727</v>
      </c>
      <c r="T34" s="63">
        <v>4.619999885559082</v>
      </c>
      <c r="U34" s="36">
        <v>17.286465436288324</v>
      </c>
      <c r="V34" s="36">
        <v>93.29664472158368</v>
      </c>
      <c r="W34" s="36">
        <v>597.9574746745988</v>
      </c>
      <c r="X34" s="1">
        <v>0.2146973719372083</v>
      </c>
      <c r="Y34" s="1">
        <v>0.20722882210096555</v>
      </c>
      <c r="Z34" s="1">
        <v>0.22252007286783537</v>
      </c>
      <c r="AA34" s="44">
        <v>1.0857142541632203</v>
      </c>
      <c r="AB34" s="44">
        <v>1.1248435168445785</v>
      </c>
      <c r="AC34" s="44">
        <v>0.8403736527102853</v>
      </c>
      <c r="AD34" s="37">
        <v>71.11373155597478</v>
      </c>
      <c r="AE34" s="37">
        <v>84.13645762367263</v>
      </c>
      <c r="AF34" s="37">
        <v>73.70482733420343</v>
      </c>
      <c r="AG34" s="37">
        <v>93.2453167531233</v>
      </c>
      <c r="AH34" s="37">
        <v>122.2813546437656</v>
      </c>
      <c r="AI34" s="36">
        <v>212.3667228945159</v>
      </c>
      <c r="AJ34" s="44">
        <v>1.3071823541630698</v>
      </c>
      <c r="AK34" s="44">
        <v>1.3113940614038369</v>
      </c>
      <c r="AL34" s="42">
        <v>0.24515234292074284</v>
      </c>
      <c r="AM34" s="44">
        <v>2.1551321384354933</v>
      </c>
      <c r="AN34" s="42">
        <v>2.602400763474874</v>
      </c>
      <c r="AO34" s="36">
        <v>77816.98659144042</v>
      </c>
      <c r="AP34" s="36">
        <v>23692.706198921198</v>
      </c>
      <c r="AQ34" s="44">
        <v>0.30446702239080675</v>
      </c>
      <c r="AR34" s="35">
        <v>173975.07175164728</v>
      </c>
      <c r="AS34" s="44">
        <v>0.5575554063088329</v>
      </c>
      <c r="AT34" s="65">
        <v>1.3966223993535767</v>
      </c>
      <c r="AU34" s="65">
        <v>1.3317470183923195</v>
      </c>
      <c r="AV34" s="66">
        <v>330.65515631971726</v>
      </c>
      <c r="AW34" s="36">
        <v>888.2732486800832</v>
      </c>
      <c r="AX34" s="44">
        <v>0.5615341394517269</v>
      </c>
    </row>
    <row r="35" spans="1:50" ht="12.75">
      <c r="A35">
        <f t="shared" si="0"/>
        <v>20</v>
      </c>
      <c r="B35" s="35">
        <v>114950</v>
      </c>
      <c r="C35" s="62">
        <v>97.80000305175781</v>
      </c>
      <c r="D35" s="63">
        <v>92.83000183105469</v>
      </c>
      <c r="E35" s="63">
        <v>183.8000030517578</v>
      </c>
      <c r="F35" s="63">
        <v>201.89999389648438</v>
      </c>
      <c r="G35" s="63">
        <v>98.52999877929688</v>
      </c>
      <c r="H35" s="64">
        <v>0.19599999487400055</v>
      </c>
      <c r="I35" s="64">
        <v>0.19599999487400055</v>
      </c>
      <c r="J35" s="64">
        <v>0.17829999327659607</v>
      </c>
      <c r="K35" s="62">
        <v>19.999999999999975</v>
      </c>
      <c r="L35" s="62">
        <v>104.19999694824222</v>
      </c>
      <c r="M35" s="62">
        <v>599.7999877929688</v>
      </c>
      <c r="N35" s="62">
        <v>483</v>
      </c>
      <c r="O35" s="62">
        <v>99</v>
      </c>
      <c r="P35" s="62">
        <v>105.5</v>
      </c>
      <c r="Q35" s="62">
        <v>80.0999984741211</v>
      </c>
      <c r="R35" s="62">
        <v>83.30000305175781</v>
      </c>
      <c r="S35" s="63">
        <v>1.4500000476837158</v>
      </c>
      <c r="T35" s="63">
        <v>4.619999885559082</v>
      </c>
      <c r="U35" s="36">
        <v>18.299238362540677</v>
      </c>
      <c r="V35" s="36">
        <v>103.11907999724679</v>
      </c>
      <c r="W35" s="36">
        <v>597.4960501088306</v>
      </c>
      <c r="X35" s="1">
        <v>0.1766088743317907</v>
      </c>
      <c r="Y35" s="1">
        <v>0.11515716748106979</v>
      </c>
      <c r="Z35" s="1">
        <v>0.22066758993367416</v>
      </c>
      <c r="AA35" s="44">
        <v>1.109796977165373</v>
      </c>
      <c r="AB35" s="44">
        <v>1.7020216731730586</v>
      </c>
      <c r="AC35" s="44">
        <v>0.8080026311529823</v>
      </c>
      <c r="AD35" s="37">
        <v>58.497763462642766</v>
      </c>
      <c r="AE35" s="37">
        <v>46.75467458437122</v>
      </c>
      <c r="AF35" s="37">
        <v>73.0912335444737</v>
      </c>
      <c r="AG35" s="37">
        <v>94.72885796575335</v>
      </c>
      <c r="AH35" s="37">
        <v>185.66031239532506</v>
      </c>
      <c r="AI35" s="36">
        <v>204.04326113438339</v>
      </c>
      <c r="AJ35" s="44">
        <v>1.9799633677295767</v>
      </c>
      <c r="AK35" s="44">
        <v>1.9599129175867982</v>
      </c>
      <c r="AL35" s="42">
        <v>0.20297510083031584</v>
      </c>
      <c r="AM35" s="44">
        <v>2.0708744916503234</v>
      </c>
      <c r="AN35" s="42">
        <v>2.581806871608711</v>
      </c>
      <c r="AO35" s="36">
        <v>85149.64919327816</v>
      </c>
      <c r="AP35" s="36">
        <v>62380.71586691018</v>
      </c>
      <c r="AQ35" s="44">
        <v>0.7326009732032414</v>
      </c>
      <c r="AR35" s="35">
        <v>165638.1740536302</v>
      </c>
      <c r="AS35" s="44">
        <v>0.5651024132435852</v>
      </c>
      <c r="AT35" s="65">
        <v>1.3962563956554566</v>
      </c>
      <c r="AU35" s="65">
        <v>1.3318021426750821</v>
      </c>
      <c r="AV35" s="66">
        <v>280.8599825695038</v>
      </c>
      <c r="AW35" s="36">
        <v>888.2732486800832</v>
      </c>
      <c r="AX35" s="44">
        <v>0.5751419855830036</v>
      </c>
    </row>
    <row r="36" spans="1:50" ht="12.75">
      <c r="A36">
        <f t="shared" si="0"/>
        <v>21</v>
      </c>
      <c r="B36" s="35">
        <v>115020</v>
      </c>
      <c r="C36" s="62">
        <v>97.80000305175781</v>
      </c>
      <c r="D36" s="63">
        <v>94.37999725341797</v>
      </c>
      <c r="E36" s="63">
        <v>202.3000030517578</v>
      </c>
      <c r="F36" s="63">
        <v>193.6999969482422</v>
      </c>
      <c r="G36" s="63">
        <v>98.1500015258789</v>
      </c>
      <c r="H36" s="64">
        <v>0.1623000055551529</v>
      </c>
      <c r="I36" s="64">
        <v>0.1623000055551529</v>
      </c>
      <c r="J36" s="64">
        <v>0.16940000653266907</v>
      </c>
      <c r="K36" s="62">
        <v>19.799999237060554</v>
      </c>
      <c r="L36" s="62">
        <v>112</v>
      </c>
      <c r="M36" s="62">
        <v>599.7999877929688</v>
      </c>
      <c r="N36" s="62">
        <v>485.1000061035156</v>
      </c>
      <c r="O36" s="62">
        <v>99.5</v>
      </c>
      <c r="P36" s="62">
        <v>105.80000305175781</v>
      </c>
      <c r="Q36" s="62">
        <v>80</v>
      </c>
      <c r="R36" s="62">
        <v>83.30000305175781</v>
      </c>
      <c r="S36" s="63">
        <v>1.5299999713897705</v>
      </c>
      <c r="T36" s="63">
        <v>4.619999885559082</v>
      </c>
      <c r="U36" s="36">
        <v>18.668949904691033</v>
      </c>
      <c r="V36" s="36">
        <v>111.36158849241167</v>
      </c>
      <c r="W36" s="36">
        <v>597.540304060602</v>
      </c>
      <c r="X36" s="1">
        <v>0.144023699187156</v>
      </c>
      <c r="Y36" s="1">
        <v>0.08853479281258808</v>
      </c>
      <c r="Z36" s="1">
        <v>0.21853923264905897</v>
      </c>
      <c r="AA36" s="44">
        <v>1.1268979096575433</v>
      </c>
      <c r="AB36" s="44">
        <v>1.8331776739875842</v>
      </c>
      <c r="AC36" s="44">
        <v>0.7751468900080744</v>
      </c>
      <c r="AD36" s="37">
        <v>47.70464859108443</v>
      </c>
      <c r="AE36" s="37">
        <v>35.945790591173974</v>
      </c>
      <c r="AF36" s="37">
        <v>72.3862625090686</v>
      </c>
      <c r="AG36" s="37">
        <v>95.66225691157692</v>
      </c>
      <c r="AH36" s="37">
        <v>203.48432736076916</v>
      </c>
      <c r="AI36" s="36">
        <v>195.71664115605418</v>
      </c>
      <c r="AJ36" s="44">
        <v>2.143462692720427</v>
      </c>
      <c r="AK36" s="44">
        <v>2.1271119240773815</v>
      </c>
      <c r="AL36" s="42">
        <v>0.16637908082354377</v>
      </c>
      <c r="AM36" s="44">
        <v>1.994056424996083</v>
      </c>
      <c r="AN36" s="42">
        <v>2.5572921792654557</v>
      </c>
      <c r="AO36" s="36">
        <v>93308.96305140629</v>
      </c>
      <c r="AP36" s="36">
        <v>70761.1431298019</v>
      </c>
      <c r="AQ36" s="44">
        <v>0.7583531186689727</v>
      </c>
      <c r="AR36" s="35">
        <v>157756.71055403087</v>
      </c>
      <c r="AS36" s="44">
        <v>0.5666835853921922</v>
      </c>
      <c r="AT36" s="65">
        <v>1.3958468955</v>
      </c>
      <c r="AU36" s="65">
        <v>1.3318021426750821</v>
      </c>
      <c r="AV36" s="66">
        <v>287.23719296816455</v>
      </c>
      <c r="AW36" s="36">
        <v>916.0313244313983</v>
      </c>
      <c r="AX36" s="44">
        <v>0.5896927063446971</v>
      </c>
    </row>
    <row r="37" spans="1:50" ht="12.75">
      <c r="A37">
        <f t="shared" si="0"/>
        <v>22</v>
      </c>
      <c r="B37" s="35">
        <v>115030</v>
      </c>
      <c r="C37" s="62">
        <v>97.79000091552734</v>
      </c>
      <c r="D37" s="63">
        <v>95.31999969482422</v>
      </c>
      <c r="E37" s="63">
        <v>206.60000610351562</v>
      </c>
      <c r="F37" s="63">
        <v>186</v>
      </c>
      <c r="G37" s="63">
        <v>98.0999984741211</v>
      </c>
      <c r="H37" s="64">
        <v>0.1363999992609024</v>
      </c>
      <c r="I37" s="64">
        <v>0.1363999992609024</v>
      </c>
      <c r="J37" s="64">
        <v>0.16040000319480896</v>
      </c>
      <c r="K37" s="62">
        <v>20.000000000000004</v>
      </c>
      <c r="L37" s="62">
        <v>117.8000030517578</v>
      </c>
      <c r="M37" s="62">
        <v>600.0999755859375</v>
      </c>
      <c r="N37" s="62">
        <v>488.1000061035156</v>
      </c>
      <c r="O37" s="62">
        <v>99.80000305175781</v>
      </c>
      <c r="P37" s="62">
        <v>106.19999694824219</v>
      </c>
      <c r="Q37" s="62">
        <v>80.0999984741211</v>
      </c>
      <c r="R37" s="62">
        <v>83.30000305175781</v>
      </c>
      <c r="S37" s="63">
        <v>1.3700000047683716</v>
      </c>
      <c r="T37" s="63">
        <v>4.599999904632568</v>
      </c>
      <c r="U37" s="36">
        <v>19.21389882492832</v>
      </c>
      <c r="V37" s="36">
        <v>117.3543496847355</v>
      </c>
      <c r="W37" s="36">
        <v>597.9011856286435</v>
      </c>
      <c r="X37" s="1">
        <v>0.12007040546732854</v>
      </c>
      <c r="Y37" s="1">
        <v>0.07399320010544808</v>
      </c>
      <c r="Z37" s="1">
        <v>0.2155842361228665</v>
      </c>
      <c r="AA37" s="44">
        <v>1.1360001553256784</v>
      </c>
      <c r="AB37" s="44">
        <v>1.843412625302299</v>
      </c>
      <c r="AC37" s="44">
        <v>0.7440247305623647</v>
      </c>
      <c r="AD37" s="37">
        <v>39.77065254770755</v>
      </c>
      <c r="AE37" s="37">
        <v>30.041794775433193</v>
      </c>
      <c r="AF37" s="37">
        <v>71.40748560175766</v>
      </c>
      <c r="AG37" s="37">
        <v>96.2184081460028</v>
      </c>
      <c r="AH37" s="37">
        <v>207.43185475020636</v>
      </c>
      <c r="AI37" s="36">
        <v>187.88368301033302</v>
      </c>
      <c r="AJ37" s="44">
        <v>2.1674360760067626</v>
      </c>
      <c r="AK37" s="44">
        <v>2.155843759496074</v>
      </c>
      <c r="AL37" s="42">
        <v>0.13906735920210095</v>
      </c>
      <c r="AM37" s="44">
        <v>1.9152261562970052</v>
      </c>
      <c r="AN37" s="42">
        <v>2.5228103194176716</v>
      </c>
      <c r="AO37" s="36">
        <v>99033.73825029262</v>
      </c>
      <c r="AP37" s="36">
        <v>72205.64403648661</v>
      </c>
      <c r="AQ37" s="44">
        <v>0.7291014689761371</v>
      </c>
      <c r="AR37" s="35">
        <v>149316.55098843903</v>
      </c>
      <c r="AS37" s="44">
        <v>0.5640079405851978</v>
      </c>
      <c r="AT37" s="65">
        <v>1.3955266193279419</v>
      </c>
      <c r="AU37" s="65">
        <v>1.3317690686940378</v>
      </c>
      <c r="AV37" s="66">
        <v>261.28147546507074</v>
      </c>
      <c r="AW37" s="36">
        <v>884.4279135131574</v>
      </c>
      <c r="AX37" s="44">
        <v>0.606182589898809</v>
      </c>
    </row>
    <row r="38" spans="1:50" ht="12.75">
      <c r="A38">
        <f t="shared" si="0"/>
        <v>23</v>
      </c>
      <c r="B38" s="35">
        <v>115010</v>
      </c>
      <c r="C38" s="62">
        <v>97.79000091552734</v>
      </c>
      <c r="D38" s="63">
        <v>96.0999984741211</v>
      </c>
      <c r="E38" s="63">
        <v>208.60000610351562</v>
      </c>
      <c r="F38" s="63">
        <v>177.6999969482422</v>
      </c>
      <c r="G38" s="63">
        <v>98.05000305175781</v>
      </c>
      <c r="H38" s="64">
        <v>0.11270000040531158</v>
      </c>
      <c r="I38" s="64">
        <v>0.11270000040531158</v>
      </c>
      <c r="J38" s="64">
        <v>0.15029999613761902</v>
      </c>
      <c r="K38" s="62">
        <v>19.999999999999986</v>
      </c>
      <c r="L38" s="62">
        <v>122.8000030517578</v>
      </c>
      <c r="M38" s="62">
        <v>600</v>
      </c>
      <c r="N38" s="62">
        <v>491.70001220703125</v>
      </c>
      <c r="O38" s="62">
        <v>99.80000305175781</v>
      </c>
      <c r="P38" s="62">
        <v>106.4000015258789</v>
      </c>
      <c r="Q38" s="62">
        <v>80</v>
      </c>
      <c r="R38" s="62">
        <v>83.4000015258789</v>
      </c>
      <c r="S38" s="63">
        <v>1.3700000047683716</v>
      </c>
      <c r="T38" s="63">
        <v>4.630000114440918</v>
      </c>
      <c r="U38" s="36">
        <v>19.47109312102498</v>
      </c>
      <c r="V38" s="36">
        <v>122.4938251584395</v>
      </c>
      <c r="W38" s="36">
        <v>597.8849067636295</v>
      </c>
      <c r="X38" s="1">
        <v>0.09848907574621878</v>
      </c>
      <c r="Y38" s="1">
        <v>0.06134736161052574</v>
      </c>
      <c r="Z38" s="1">
        <v>0.2114409033279005</v>
      </c>
      <c r="AA38" s="44">
        <v>1.1442893493661241</v>
      </c>
      <c r="AB38" s="44">
        <v>1.8370798262003</v>
      </c>
      <c r="AC38" s="44">
        <v>0.7108368994457768</v>
      </c>
      <c r="AD38" s="37">
        <v>32.622316848205664</v>
      </c>
      <c r="AE38" s="37">
        <v>24.90748940296211</v>
      </c>
      <c r="AF38" s="37">
        <v>70.03509872310292</v>
      </c>
      <c r="AG38" s="37">
        <v>96.70888373746149</v>
      </c>
      <c r="AH38" s="37">
        <v>209.1698526774876</v>
      </c>
      <c r="AI38" s="36">
        <v>179.43114583884437</v>
      </c>
      <c r="AJ38" s="44">
        <v>2.170655665095456</v>
      </c>
      <c r="AK38" s="44">
        <v>2.162881470592994</v>
      </c>
      <c r="AL38" s="42">
        <v>0.11432114209667406</v>
      </c>
      <c r="AM38" s="44">
        <v>1.8299963309958058</v>
      </c>
      <c r="AN38" s="42">
        <v>2.4751730519648</v>
      </c>
      <c r="AO38" s="36">
        <v>104150.95900695902</v>
      </c>
      <c r="AP38" s="36">
        <v>72542.43338623409</v>
      </c>
      <c r="AQ38" s="44">
        <v>0.6965123900720592</v>
      </c>
      <c r="AR38" s="35">
        <v>139609.48286243796</v>
      </c>
      <c r="AS38" s="44">
        <v>0.5593882026942884</v>
      </c>
      <c r="AT38" s="65">
        <v>1.3952397193218382</v>
      </c>
      <c r="AU38" s="65">
        <v>1.331780090858981</v>
      </c>
      <c r="AV38" s="66">
        <v>269.446716243409</v>
      </c>
      <c r="AW38" s="36">
        <v>945.8322811896113</v>
      </c>
      <c r="AX38" s="44">
        <v>0.6267934626830068</v>
      </c>
    </row>
    <row r="39" spans="1:50" ht="12.75">
      <c r="A39">
        <f t="shared" si="0"/>
        <v>24</v>
      </c>
      <c r="B39" s="35">
        <v>114980</v>
      </c>
      <c r="C39" s="62">
        <v>97.80000305175781</v>
      </c>
      <c r="D39" s="63">
        <v>96.75</v>
      </c>
      <c r="E39" s="63">
        <v>208.39999389648438</v>
      </c>
      <c r="F39" s="63">
        <v>170.10000610351562</v>
      </c>
      <c r="G39" s="63">
        <v>98.06999969482422</v>
      </c>
      <c r="H39" s="64">
        <v>0.08739999681711197</v>
      </c>
      <c r="I39" s="64">
        <v>0.08739999681711197</v>
      </c>
      <c r="J39" s="64">
        <v>0.14020000398159027</v>
      </c>
      <c r="K39" s="62">
        <v>19.999999999999982</v>
      </c>
      <c r="L39" s="62">
        <v>132.6000061035156</v>
      </c>
      <c r="M39" s="62">
        <v>599.5999755859375</v>
      </c>
      <c r="N39" s="62">
        <v>495.1000061035156</v>
      </c>
      <c r="O39" s="62">
        <v>99.9000015258789</v>
      </c>
      <c r="P39" s="62">
        <v>106.9000015258789</v>
      </c>
      <c r="Q39" s="62">
        <v>80.0999984741211</v>
      </c>
      <c r="R39" s="62">
        <v>83.5999984741211</v>
      </c>
      <c r="S39" s="63">
        <v>1.3899999856948853</v>
      </c>
      <c r="T39" s="63">
        <v>4.610000133514404</v>
      </c>
      <c r="U39" s="36">
        <v>19.685708243837496</v>
      </c>
      <c r="V39" s="36">
        <v>132.40636167171863</v>
      </c>
      <c r="W39" s="36">
        <v>597.5926676622028</v>
      </c>
      <c r="X39" s="1">
        <v>0.07592177851105542</v>
      </c>
      <c r="Y39" s="1">
        <v>0.048814273475856595</v>
      </c>
      <c r="Z39" s="1">
        <v>0.20597543065037502</v>
      </c>
      <c r="AA39" s="44">
        <v>1.1511847921790337</v>
      </c>
      <c r="AB39" s="44">
        <v>1.7904598510585177</v>
      </c>
      <c r="AC39" s="44">
        <v>0.6806637254691184</v>
      </c>
      <c r="AD39" s="37">
        <v>25.147401328538</v>
      </c>
      <c r="AE39" s="37">
        <v>19.818961523270847</v>
      </c>
      <c r="AF39" s="37">
        <v>68.22478240060161</v>
      </c>
      <c r="AG39" s="37">
        <v>97.11399990952188</v>
      </c>
      <c r="AH39" s="37">
        <v>208.751632365459</v>
      </c>
      <c r="AI39" s="36">
        <v>171.67308278133825</v>
      </c>
      <c r="AJ39" s="44">
        <v>2.1540051048732236</v>
      </c>
      <c r="AK39" s="44">
        <v>2.149552408097148</v>
      </c>
      <c r="AL39" s="42">
        <v>0.08828737046920897</v>
      </c>
      <c r="AM39" s="44">
        <v>1.750515787861255</v>
      </c>
      <c r="AN39" s="42">
        <v>2.4126301049481897</v>
      </c>
      <c r="AO39" s="36">
        <v>114202.2623728133</v>
      </c>
      <c r="AP39" s="36">
        <v>71887.21466704652</v>
      </c>
      <c r="AQ39" s="44">
        <v>0.6294727720224201</v>
      </c>
      <c r="AR39" s="35">
        <v>129990.90653966302</v>
      </c>
      <c r="AS39" s="44">
        <v>0.5476777856116075</v>
      </c>
      <c r="AT39" s="65">
        <v>1.394648387119751</v>
      </c>
      <c r="AU39" s="65">
        <v>1.3318241955008145</v>
      </c>
      <c r="AV39" s="66">
        <v>289.9488076826731</v>
      </c>
      <c r="AW39" s="36">
        <v>969.4446114103</v>
      </c>
      <c r="AX39" s="44">
        <v>0.6493997723465196</v>
      </c>
    </row>
    <row r="40" spans="1:50" ht="12.75">
      <c r="A40">
        <f t="shared" si="0"/>
        <v>25</v>
      </c>
      <c r="B40" s="35">
        <v>130930</v>
      </c>
      <c r="C40" s="62">
        <v>97.79000091552734</v>
      </c>
      <c r="D40" s="63">
        <v>89.5199966430664</v>
      </c>
      <c r="E40" s="63">
        <v>177</v>
      </c>
      <c r="F40" s="63">
        <v>261.1000061035156</v>
      </c>
      <c r="G40" s="63">
        <v>98.79000091552734</v>
      </c>
      <c r="H40" s="64">
        <v>0.2542000114917755</v>
      </c>
      <c r="I40" s="64">
        <v>0.2542000114917755</v>
      </c>
      <c r="J40" s="64">
        <v>0.23000000417232513</v>
      </c>
      <c r="K40" s="62">
        <v>20</v>
      </c>
      <c r="L40" s="62">
        <v>123.09999847412108</v>
      </c>
      <c r="M40" s="62">
        <v>599.7000122070312</v>
      </c>
      <c r="N40" s="62">
        <v>466.20001220703125</v>
      </c>
      <c r="O40" s="62">
        <v>100.19999694824219</v>
      </c>
      <c r="P40" s="62">
        <v>109.9000015258789</v>
      </c>
      <c r="Q40" s="62">
        <v>80.0999984741211</v>
      </c>
      <c r="R40" s="62">
        <v>83.80000305175781</v>
      </c>
      <c r="S40" s="63">
        <v>1.4600000381469727</v>
      </c>
      <c r="T40" s="63">
        <v>4.610000133514404</v>
      </c>
      <c r="U40" s="36">
        <v>16.952022618144326</v>
      </c>
      <c r="V40" s="36">
        <v>120.95295848170429</v>
      </c>
      <c r="W40" s="36">
        <v>597.4080663211981</v>
      </c>
      <c r="X40" s="1">
        <v>0.23642214981418883</v>
      </c>
      <c r="Y40" s="1">
        <v>0.1624403405481508</v>
      </c>
      <c r="Z40" s="1">
        <v>0.2200901480543652</v>
      </c>
      <c r="AA40" s="44">
        <v>1.075195415030101</v>
      </c>
      <c r="AB40" s="44">
        <v>1.5648822862226466</v>
      </c>
      <c r="AC40" s="44">
        <v>1.0450263503639976</v>
      </c>
      <c r="AD40" s="37">
        <v>78.30958126813898</v>
      </c>
      <c r="AE40" s="37">
        <v>65.95199784634958</v>
      </c>
      <c r="AF40" s="37">
        <v>72.899968758958</v>
      </c>
      <c r="AG40" s="37">
        <v>92.81675540172274</v>
      </c>
      <c r="AH40" s="37">
        <v>180.40335762995548</v>
      </c>
      <c r="AI40" s="36">
        <v>263.85750211684035</v>
      </c>
      <c r="AJ40" s="44">
        <v>1.9772118703906272</v>
      </c>
      <c r="AK40" s="44">
        <v>1.943650764876953</v>
      </c>
      <c r="AL40" s="42">
        <v>0.2686693907733854</v>
      </c>
      <c r="AM40" s="44">
        <v>2.670892799590697</v>
      </c>
      <c r="AN40" s="42">
        <v>2.5753022560973027</v>
      </c>
      <c r="AO40" s="36">
        <v>104458.21780635705</v>
      </c>
      <c r="AP40" s="36">
        <v>61522.012613279905</v>
      </c>
      <c r="AQ40" s="44">
        <v>0.5889628782230271</v>
      </c>
      <c r="AR40" s="35">
        <v>216776.70014229216</v>
      </c>
      <c r="AS40" s="44">
        <v>0.5325712681913221</v>
      </c>
      <c r="AT40" s="65">
        <v>1.3952221875892639</v>
      </c>
      <c r="AU40" s="65">
        <v>1.3318131655969587</v>
      </c>
      <c r="AV40" s="66">
        <v>422.020257120159</v>
      </c>
      <c r="AW40" s="36">
        <v>1024.8427142809599</v>
      </c>
      <c r="AX40" s="44">
        <v>0.572636704026504</v>
      </c>
    </row>
    <row r="41" spans="1:50" ht="12.75">
      <c r="A41">
        <f t="shared" si="0"/>
        <v>26</v>
      </c>
      <c r="B41" s="35">
        <v>130990</v>
      </c>
      <c r="C41" s="62">
        <v>97.79000091552734</v>
      </c>
      <c r="D41" s="63">
        <v>92.0199966430664</v>
      </c>
      <c r="E41" s="63">
        <v>234</v>
      </c>
      <c r="F41" s="63">
        <v>248.5</v>
      </c>
      <c r="G41" s="63">
        <v>98.66000366210938</v>
      </c>
      <c r="H41" s="64">
        <v>0.20999999344348907</v>
      </c>
      <c r="I41" s="64">
        <v>0.20999999344348907</v>
      </c>
      <c r="J41" s="64">
        <v>0.218299999833107</v>
      </c>
      <c r="K41" s="62">
        <v>20</v>
      </c>
      <c r="L41" s="62">
        <v>134.89999389648435</v>
      </c>
      <c r="M41" s="62">
        <v>600.2000122070312</v>
      </c>
      <c r="N41" s="62">
        <v>469</v>
      </c>
      <c r="O41" s="62">
        <v>99.9000015258789</v>
      </c>
      <c r="P41" s="62">
        <v>108.30000305175781</v>
      </c>
      <c r="Q41" s="62">
        <v>80.0999984741211</v>
      </c>
      <c r="R41" s="62">
        <v>83.9000015258789</v>
      </c>
      <c r="S41" s="63">
        <v>1.440000057220459</v>
      </c>
      <c r="T41" s="63">
        <v>4.590000152587891</v>
      </c>
      <c r="U41" s="36">
        <v>18.0169029390143</v>
      </c>
      <c r="V41" s="36">
        <v>134.00642999238988</v>
      </c>
      <c r="W41" s="36">
        <v>597.918248130561</v>
      </c>
      <c r="X41" s="1">
        <v>0.19070451350165823</v>
      </c>
      <c r="Y41" s="1">
        <v>0.10486887722003203</v>
      </c>
      <c r="Z41" s="1">
        <v>0.21961470803612892</v>
      </c>
      <c r="AA41" s="44">
        <v>1.101179985662285</v>
      </c>
      <c r="AB41" s="44">
        <v>2.0025006370848693</v>
      </c>
      <c r="AC41" s="44">
        <v>0.9940135694244775</v>
      </c>
      <c r="AD41" s="37">
        <v>63.16663058007077</v>
      </c>
      <c r="AE41" s="37">
        <v>42.57755149506417</v>
      </c>
      <c r="AF41" s="37">
        <v>72.7424898223378</v>
      </c>
      <c r="AG41" s="37">
        <v>94.21686346056187</v>
      </c>
      <c r="AH41" s="37">
        <v>235.81511452833243</v>
      </c>
      <c r="AI41" s="36">
        <v>251.1115695994875</v>
      </c>
      <c r="AJ41" s="44">
        <v>2.542925543756055</v>
      </c>
      <c r="AK41" s="44">
        <v>2.5028971021418265</v>
      </c>
      <c r="AL41" s="42">
        <v>0.21865511756745784</v>
      </c>
      <c r="AM41" s="44">
        <v>2.5452215718488516</v>
      </c>
      <c r="AN41" s="42">
        <v>2.5691009992102414</v>
      </c>
      <c r="AO41" s="36">
        <v>116565.55187882803</v>
      </c>
      <c r="AP41" s="36">
        <v>88131.58565396842</v>
      </c>
      <c r="AQ41" s="44">
        <v>0.7560688748386211</v>
      </c>
      <c r="AR41" s="35">
        <v>207455.6150527295</v>
      </c>
      <c r="AS41" s="44">
        <v>0.5405185162318711</v>
      </c>
      <c r="AT41" s="65">
        <v>1.3945040398858644</v>
      </c>
      <c r="AU41" s="65">
        <v>1.3317580400525588</v>
      </c>
      <c r="AV41" s="66">
        <v>360.45442860051526</v>
      </c>
      <c r="AW41" s="36">
        <v>1047.9743764597854</v>
      </c>
      <c r="AX41" s="44">
        <v>0.5856280351692003</v>
      </c>
    </row>
    <row r="42" spans="1:50" ht="12.75">
      <c r="A42">
        <f t="shared" si="0"/>
        <v>27</v>
      </c>
      <c r="B42" s="35">
        <v>131020</v>
      </c>
      <c r="C42" s="62">
        <v>97.79000091552734</v>
      </c>
      <c r="D42" s="63">
        <v>93.76000213623047</v>
      </c>
      <c r="E42" s="63">
        <v>245.10000610351562</v>
      </c>
      <c r="F42" s="63">
        <v>235.89999389648438</v>
      </c>
      <c r="G42" s="63">
        <v>98.47000122070312</v>
      </c>
      <c r="H42" s="64">
        <v>0.17659999430179596</v>
      </c>
      <c r="I42" s="64">
        <v>0.17659999430179596</v>
      </c>
      <c r="J42" s="64">
        <v>0.2069000005722046</v>
      </c>
      <c r="K42" s="62">
        <v>20.100000381469712</v>
      </c>
      <c r="L42" s="62">
        <v>142.89999389648435</v>
      </c>
      <c r="M42" s="62">
        <v>600.7000122070312</v>
      </c>
      <c r="N42" s="62">
        <v>471.6000061035156</v>
      </c>
      <c r="O42" s="62">
        <v>100.0999984741211</v>
      </c>
      <c r="P42" s="62">
        <v>108.19999694824219</v>
      </c>
      <c r="Q42" s="62">
        <v>80.0999984741211</v>
      </c>
      <c r="R42" s="62">
        <v>84</v>
      </c>
      <c r="S42" s="63">
        <v>1.409999966621399</v>
      </c>
      <c r="T42" s="63">
        <v>4.590000152587891</v>
      </c>
      <c r="U42" s="36">
        <v>18.742411654373825</v>
      </c>
      <c r="V42" s="36">
        <v>142.30088260771657</v>
      </c>
      <c r="W42" s="36">
        <v>598.4231862417511</v>
      </c>
      <c r="X42" s="1">
        <v>0.15778938306678522</v>
      </c>
      <c r="Y42" s="1">
        <v>0.08591103394730612</v>
      </c>
      <c r="Z42" s="1">
        <v>0.21939075351071663</v>
      </c>
      <c r="AA42" s="44">
        <v>1.119213415183004</v>
      </c>
      <c r="AB42" s="44">
        <v>2.0556148167197508</v>
      </c>
      <c r="AC42" s="44">
        <v>0.9430661833343769</v>
      </c>
      <c r="AD42" s="37">
        <v>52.264225353797045</v>
      </c>
      <c r="AE42" s="37">
        <v>34.880524792983145</v>
      </c>
      <c r="AF42" s="37">
        <v>72.6683098644873</v>
      </c>
      <c r="AG42" s="37">
        <v>95.28859541396025</v>
      </c>
      <c r="AH42" s="37">
        <v>246.3504890247712</v>
      </c>
      <c r="AI42" s="36">
        <v>238.3726587646856</v>
      </c>
      <c r="AJ42" s="44">
        <v>2.6141211659465693</v>
      </c>
      <c r="AK42" s="44">
        <v>2.5853092697458275</v>
      </c>
      <c r="AL42" s="42">
        <v>0.18184142608786816</v>
      </c>
      <c r="AM42" s="44">
        <v>2.420764251138937</v>
      </c>
      <c r="AN42" s="42">
        <v>2.5657982207627796</v>
      </c>
      <c r="AO42" s="36">
        <v>124697.65148938436</v>
      </c>
      <c r="AP42" s="36">
        <v>91700.30463425831</v>
      </c>
      <c r="AQ42" s="44">
        <v>0.7353811682817848</v>
      </c>
      <c r="AR42" s="35">
        <v>197621.5476605144</v>
      </c>
      <c r="AS42" s="44">
        <v>0.5385848978577807</v>
      </c>
      <c r="AT42" s="65">
        <v>1.3939854799053955</v>
      </c>
      <c r="AU42" s="65">
        <v>1.3317029208181843</v>
      </c>
      <c r="AV42" s="66">
        <v>340.33963662998656</v>
      </c>
      <c r="AW42" s="36">
        <v>1075.5522065658708</v>
      </c>
      <c r="AX42" s="44">
        <v>0.6001596050493869</v>
      </c>
    </row>
    <row r="43" spans="1:50" ht="12.75">
      <c r="A43">
        <f t="shared" si="0"/>
        <v>28</v>
      </c>
      <c r="B43" s="35">
        <v>130920</v>
      </c>
      <c r="C43" s="62">
        <v>97.80000305175781</v>
      </c>
      <c r="D43" s="63">
        <v>94.81999969482422</v>
      </c>
      <c r="E43" s="63">
        <v>245.89999389648438</v>
      </c>
      <c r="F43" s="63">
        <v>222.60000610351562</v>
      </c>
      <c r="G43" s="63">
        <v>98.27999877929688</v>
      </c>
      <c r="H43" s="64">
        <v>0.15189999341964722</v>
      </c>
      <c r="I43" s="64">
        <v>0.15189999341964722</v>
      </c>
      <c r="J43" s="64">
        <v>0.193900004029274</v>
      </c>
      <c r="K43" s="62">
        <v>20.000000000000004</v>
      </c>
      <c r="L43" s="62">
        <v>148</v>
      </c>
      <c r="M43" s="62">
        <v>598.7999877929688</v>
      </c>
      <c r="N43" s="62">
        <v>475.1000061035156</v>
      </c>
      <c r="O43" s="62">
        <v>100.0999984741211</v>
      </c>
      <c r="P43" s="62">
        <v>108.19999694824219</v>
      </c>
      <c r="Q43" s="62">
        <v>80</v>
      </c>
      <c r="R43" s="62">
        <v>83.9000015258789</v>
      </c>
      <c r="S43" s="63">
        <v>1.3799999952316284</v>
      </c>
      <c r="T43" s="63">
        <v>4.610000133514404</v>
      </c>
      <c r="U43" s="36">
        <v>19.01610634254115</v>
      </c>
      <c r="V43" s="36">
        <v>147.54873134082027</v>
      </c>
      <c r="W43" s="36">
        <v>596.5627329952159</v>
      </c>
      <c r="X43" s="1">
        <v>0.13432892369811572</v>
      </c>
      <c r="Y43" s="1">
        <v>0.07458514462439501</v>
      </c>
      <c r="Z43" s="1">
        <v>0.21742544685960594</v>
      </c>
      <c r="AA43" s="44">
        <v>1.1308063017092274</v>
      </c>
      <c r="AB43" s="44">
        <v>2.0365984967194706</v>
      </c>
      <c r="AC43" s="44">
        <v>0.8917999563982839</v>
      </c>
      <c r="AD43" s="37">
        <v>44.49346973313041</v>
      </c>
      <c r="AE43" s="37">
        <v>30.282128694378496</v>
      </c>
      <c r="AF43" s="37">
        <v>72.01734572668158</v>
      </c>
      <c r="AG43" s="37">
        <v>95.93931069849114</v>
      </c>
      <c r="AH43" s="37">
        <v>246.83378176379478</v>
      </c>
      <c r="AI43" s="36">
        <v>224.8965493929409</v>
      </c>
      <c r="AJ43" s="44">
        <v>2.5933346834835196</v>
      </c>
      <c r="AK43" s="44">
        <v>2.572811707387812</v>
      </c>
      <c r="AL43" s="42">
        <v>0.1553209966381565</v>
      </c>
      <c r="AM43" s="44">
        <v>2.2883247068203705</v>
      </c>
      <c r="AN43" s="42">
        <v>2.54589691024505</v>
      </c>
      <c r="AO43" s="36">
        <v>130059.48516865289</v>
      </c>
      <c r="AP43" s="36">
        <v>91128.19302621108</v>
      </c>
      <c r="AQ43" s="44">
        <v>0.7006654909331821</v>
      </c>
      <c r="AR43" s="35">
        <v>185885.82732405595</v>
      </c>
      <c r="AS43" s="44">
        <v>0.5481200501669237</v>
      </c>
      <c r="AT43" s="65">
        <v>1.3936415355</v>
      </c>
      <c r="AU43" s="65">
        <v>1.3319124101681328</v>
      </c>
      <c r="AV43" s="66">
        <v>333.09837449991016</v>
      </c>
      <c r="AW43" s="36">
        <v>1080.2387039300725</v>
      </c>
      <c r="AX43" s="44">
        <v>0.6183426050052513</v>
      </c>
    </row>
    <row r="44" spans="1:50" ht="12.75">
      <c r="A44">
        <f t="shared" si="0"/>
        <v>29</v>
      </c>
      <c r="B44" s="35">
        <v>131010</v>
      </c>
      <c r="C44" s="62">
        <v>97.80999755859375</v>
      </c>
      <c r="D44" s="63">
        <v>95.51000213623047</v>
      </c>
      <c r="E44" s="63">
        <v>246.89999389648438</v>
      </c>
      <c r="F44" s="63">
        <v>211</v>
      </c>
      <c r="G44" s="63">
        <v>98.1500015258789</v>
      </c>
      <c r="H44" s="64">
        <v>0.12800000607967377</v>
      </c>
      <c r="I44" s="64">
        <v>0.12800000607967377</v>
      </c>
      <c r="J44" s="64">
        <v>0.18219999969005585</v>
      </c>
      <c r="K44" s="62">
        <v>20.100000381469712</v>
      </c>
      <c r="L44" s="62">
        <v>153.60000610351562</v>
      </c>
      <c r="M44" s="62">
        <v>600.5</v>
      </c>
      <c r="N44" s="62">
        <v>479.6000061035156</v>
      </c>
      <c r="O44" s="62">
        <v>100.19999694824219</v>
      </c>
      <c r="P44" s="62">
        <v>108.80000305175781</v>
      </c>
      <c r="Q44" s="62">
        <v>80</v>
      </c>
      <c r="R44" s="62">
        <v>83.9000015258789</v>
      </c>
      <c r="S44" s="63">
        <v>1.399999976158142</v>
      </c>
      <c r="T44" s="63">
        <v>4.599999904632568</v>
      </c>
      <c r="U44" s="36">
        <v>19.409572064233373</v>
      </c>
      <c r="V44" s="36">
        <v>153.27368891957684</v>
      </c>
      <c r="W44" s="36">
        <v>598.2936142555443</v>
      </c>
      <c r="X44" s="1">
        <v>0.11252715641760125</v>
      </c>
      <c r="Y44" s="1">
        <v>0.0634471517515294</v>
      </c>
      <c r="Z44" s="1">
        <v>0.21596685560646445</v>
      </c>
      <c r="AA44" s="44">
        <v>1.1375032494791835</v>
      </c>
      <c r="AB44" s="44">
        <v>2.0174271428439385</v>
      </c>
      <c r="AC44" s="44">
        <v>0.8436479717149807</v>
      </c>
      <c r="AD44" s="37">
        <v>37.272118992583</v>
      </c>
      <c r="AE44" s="37">
        <v>25.760019965197724</v>
      </c>
      <c r="AF44" s="37">
        <v>71.53421979975532</v>
      </c>
      <c r="AG44" s="37">
        <v>96.30011806646645</v>
      </c>
      <c r="AH44" s="37">
        <v>247.5693546660031</v>
      </c>
      <c r="AI44" s="36">
        <v>213.1434922807782</v>
      </c>
      <c r="AJ44" s="44">
        <v>2.5850695044935623</v>
      </c>
      <c r="AK44" s="44">
        <v>2.570810499890877</v>
      </c>
      <c r="AL44" s="42">
        <v>0.13041460775368796</v>
      </c>
      <c r="AM44" s="44">
        <v>2.1716096685396313</v>
      </c>
      <c r="AN44" s="42">
        <v>2.5266497038546896</v>
      </c>
      <c r="AO44" s="36">
        <v>135744.42608033938</v>
      </c>
      <c r="AP44" s="36">
        <v>91064.75215915957</v>
      </c>
      <c r="AQ44" s="44">
        <v>0.6708544489720966</v>
      </c>
      <c r="AR44" s="35">
        <v>175580.54487784952</v>
      </c>
      <c r="AS44" s="44">
        <v>0.543134301773354</v>
      </c>
      <c r="AT44" s="65">
        <v>1.3932518870684814</v>
      </c>
      <c r="AU44" s="65">
        <v>1.3317249691003523</v>
      </c>
      <c r="AV44" s="66">
        <v>358.785827190695</v>
      </c>
      <c r="AW44" s="36">
        <v>1077.8953993805162</v>
      </c>
      <c r="AX44" s="44">
        <v>0.6366673290970414</v>
      </c>
    </row>
    <row r="45" spans="1:50" ht="12.75">
      <c r="A45">
        <f t="shared" si="0"/>
        <v>30</v>
      </c>
      <c r="B45" s="35">
        <v>131030</v>
      </c>
      <c r="C45" s="62">
        <v>97.80999755859375</v>
      </c>
      <c r="D45" s="63">
        <v>96.44999694824219</v>
      </c>
      <c r="E45" s="63">
        <v>245.89999389648438</v>
      </c>
      <c r="F45" s="63">
        <v>199.5</v>
      </c>
      <c r="G45" s="63">
        <v>98.08999633789062</v>
      </c>
      <c r="H45" s="64">
        <v>0.10040000081062317</v>
      </c>
      <c r="I45" s="64">
        <v>0.10040000081062317</v>
      </c>
      <c r="J45" s="64">
        <v>0.16990000009536743</v>
      </c>
      <c r="K45" s="62">
        <v>20.00000000000003</v>
      </c>
      <c r="L45" s="62">
        <v>164.50000000000003</v>
      </c>
      <c r="M45" s="62">
        <v>600.2000122070312</v>
      </c>
      <c r="N45" s="62">
        <v>483.8999938964844</v>
      </c>
      <c r="O45" s="62">
        <v>100</v>
      </c>
      <c r="P45" s="62">
        <v>109.19999694824219</v>
      </c>
      <c r="Q45" s="62">
        <v>80.0999984741211</v>
      </c>
      <c r="R45" s="62">
        <v>84.19999694824219</v>
      </c>
      <c r="S45" s="63">
        <v>1.4199999570846558</v>
      </c>
      <c r="T45" s="63">
        <v>4.619999885559082</v>
      </c>
      <c r="U45" s="36">
        <v>19.58296580019902</v>
      </c>
      <c r="V45" s="36">
        <v>164.28732058716656</v>
      </c>
      <c r="W45" s="36">
        <v>598.0549568107949</v>
      </c>
      <c r="X45" s="1">
        <v>0.08745507722068716</v>
      </c>
      <c r="Y45" s="1">
        <v>0.05125933029640707</v>
      </c>
      <c r="Z45" s="1">
        <v>0.21293777586157134</v>
      </c>
      <c r="AA45" s="44">
        <v>1.1480179767867602</v>
      </c>
      <c r="AB45" s="44">
        <v>1.9586678216445703</v>
      </c>
      <c r="AC45" s="44">
        <v>0.7978856706281071</v>
      </c>
      <c r="AD45" s="37">
        <v>28.967550131437623</v>
      </c>
      <c r="AE45" s="37">
        <v>20.811672949625848</v>
      </c>
      <c r="AF45" s="37">
        <v>70.53090447318034</v>
      </c>
      <c r="AG45" s="37">
        <v>96.93165877950808</v>
      </c>
      <c r="AH45" s="37">
        <v>246.32416861264903</v>
      </c>
      <c r="AI45" s="36">
        <v>201.47075455694903</v>
      </c>
      <c r="AJ45" s="44">
        <v>2.549507534234981</v>
      </c>
      <c r="AK45" s="44">
        <v>2.5412148282014484</v>
      </c>
      <c r="AL45" s="42">
        <v>0.10161014681412137</v>
      </c>
      <c r="AM45" s="44">
        <v>2.053937833404975</v>
      </c>
      <c r="AN45" s="42">
        <v>2.4921577637147667</v>
      </c>
      <c r="AO45" s="36">
        <v>147142.81593999587</v>
      </c>
      <c r="AP45" s="36">
        <v>89746.18142927624</v>
      </c>
      <c r="AQ45" s="44">
        <v>0.6099256756502085</v>
      </c>
      <c r="AR45" s="35">
        <v>164008.7594069095</v>
      </c>
      <c r="AS45" s="44">
        <v>0.5301665910048232</v>
      </c>
      <c r="AT45" s="65">
        <v>1.3924574955</v>
      </c>
      <c r="AU45" s="65">
        <v>1.3317580400525588</v>
      </c>
      <c r="AV45" s="66">
        <v>389.3000916320046</v>
      </c>
      <c r="AW45" s="36">
        <v>1138.0980482473478</v>
      </c>
      <c r="AX45" s="44">
        <v>0.6588454229772319</v>
      </c>
    </row>
    <row r="46" spans="1:50" ht="12.75">
      <c r="A46">
        <f t="shared" si="0"/>
        <v>31</v>
      </c>
      <c r="B46" s="35">
        <v>146980</v>
      </c>
      <c r="C46" s="62">
        <v>97.81999969482422</v>
      </c>
      <c r="D46" s="63">
        <v>89.18000030517578</v>
      </c>
      <c r="E46" s="63">
        <v>253.60000610351562</v>
      </c>
      <c r="F46" s="63">
        <v>338.70001220703125</v>
      </c>
      <c r="G46" s="63">
        <v>98.97000122070312</v>
      </c>
      <c r="H46" s="64">
        <v>0.26109999418258667</v>
      </c>
      <c r="I46" s="64">
        <v>0.26109999418258667</v>
      </c>
      <c r="J46" s="64">
        <v>0.29170000553131104</v>
      </c>
      <c r="K46" s="62">
        <v>19.899999618530273</v>
      </c>
      <c r="L46" s="62">
        <v>158</v>
      </c>
      <c r="M46" s="62">
        <v>600</v>
      </c>
      <c r="N46" s="62">
        <v>458.1000061035156</v>
      </c>
      <c r="O46" s="62">
        <v>100.19999694824219</v>
      </c>
      <c r="P46" s="62">
        <v>111.5999984741211</v>
      </c>
      <c r="Q46" s="62">
        <v>80.0999984741211</v>
      </c>
      <c r="R46" s="62">
        <v>84.5</v>
      </c>
      <c r="S46" s="63">
        <v>1.4800000190734863</v>
      </c>
      <c r="T46" s="63">
        <v>4.599999904632568</v>
      </c>
      <c r="U46" s="36">
        <v>16.666099961085308</v>
      </c>
      <c r="V46" s="36">
        <v>156.69286348652622</v>
      </c>
      <c r="W46" s="36">
        <v>597.8073971776707</v>
      </c>
      <c r="X46" s="1">
        <v>0.24352513751580682</v>
      </c>
      <c r="Y46" s="1">
        <v>0.12701330588515364</v>
      </c>
      <c r="Z46" s="1">
        <v>0.2152781902447766</v>
      </c>
      <c r="AA46" s="44">
        <v>1.07216855247906</v>
      </c>
      <c r="AB46" s="44">
        <v>2.055690089813702</v>
      </c>
      <c r="AC46" s="44">
        <v>1.3549909779510918</v>
      </c>
      <c r="AD46" s="37">
        <v>80.66228803907227</v>
      </c>
      <c r="AE46" s="37">
        <v>51.56835579098245</v>
      </c>
      <c r="AF46" s="37">
        <v>71.30611470829062</v>
      </c>
      <c r="AG46" s="37">
        <v>92.66798112693898</v>
      </c>
      <c r="AH46" s="37">
        <v>256.33334961835044</v>
      </c>
      <c r="AI46" s="36">
        <v>342.1207746705103</v>
      </c>
      <c r="AJ46" s="44">
        <v>2.8436869840288317</v>
      </c>
      <c r="AK46" s="44">
        <v>2.766147988777466</v>
      </c>
      <c r="AL46" s="42">
        <v>0.27635802561815487</v>
      </c>
      <c r="AM46" s="44">
        <v>3.4568128771422453</v>
      </c>
      <c r="AN46" s="42">
        <v>2.5194249146331753</v>
      </c>
      <c r="AO46" s="36">
        <v>140502.54054053695</v>
      </c>
      <c r="AP46" s="36">
        <v>99118.25827206227</v>
      </c>
      <c r="AQ46" s="44">
        <v>0.7054552742657723</v>
      </c>
      <c r="AR46" s="35">
        <v>265524.42332162574</v>
      </c>
      <c r="AS46" s="44">
        <v>0.4736419142172229</v>
      </c>
      <c r="AT46" s="65">
        <v>1.3929369355</v>
      </c>
      <c r="AU46" s="65">
        <v>1.331780090858981</v>
      </c>
      <c r="AV46" s="66">
        <v>502.77667537568857</v>
      </c>
      <c r="AW46" s="36">
        <v>1216.0870631821863</v>
      </c>
      <c r="AX46" s="44">
        <v>0.5808343869795768</v>
      </c>
    </row>
    <row r="47" spans="1:50" ht="12.75">
      <c r="A47">
        <f t="shared" si="0"/>
        <v>32</v>
      </c>
      <c r="B47" s="35">
        <v>147040</v>
      </c>
      <c r="C47" s="62">
        <v>97.81999969482422</v>
      </c>
      <c r="D47" s="63">
        <v>90.8499984741211</v>
      </c>
      <c r="E47" s="63">
        <v>287.6000061035156</v>
      </c>
      <c r="F47" s="63">
        <v>320.70001220703125</v>
      </c>
      <c r="G47" s="63">
        <v>98.83000183105469</v>
      </c>
      <c r="H47" s="64">
        <v>0.22840000689029694</v>
      </c>
      <c r="I47" s="64">
        <v>0.22840000689029694</v>
      </c>
      <c r="J47" s="64">
        <v>0.2761000096797943</v>
      </c>
      <c r="K47" s="62">
        <v>19.899999618530302</v>
      </c>
      <c r="L47" s="62">
        <v>168.60000610351565</v>
      </c>
      <c r="M47" s="62">
        <v>600</v>
      </c>
      <c r="N47" s="62">
        <v>458.6000061035156</v>
      </c>
      <c r="O47" s="62">
        <v>100.0999984741211</v>
      </c>
      <c r="P47" s="62">
        <v>111.0999984741211</v>
      </c>
      <c r="Q47" s="62">
        <v>80.0999984741211</v>
      </c>
      <c r="R47" s="62">
        <v>84.5</v>
      </c>
      <c r="S47" s="63">
        <v>1.399999976158142</v>
      </c>
      <c r="T47" s="63">
        <v>4.599999904632568</v>
      </c>
      <c r="U47" s="36">
        <v>17.50182478065949</v>
      </c>
      <c r="V47" s="36">
        <v>167.78287358919994</v>
      </c>
      <c r="W47" s="36">
        <v>597.808942458276</v>
      </c>
      <c r="X47" s="1">
        <v>0.20971337953327113</v>
      </c>
      <c r="Y47" s="1">
        <v>0.10049896685891996</v>
      </c>
      <c r="Z47" s="1">
        <v>0.21520235754375894</v>
      </c>
      <c r="AA47" s="44">
        <v>1.0891055563484502</v>
      </c>
      <c r="AB47" s="44">
        <v>2.272660247452334</v>
      </c>
      <c r="AC47" s="44">
        <v>1.2829785548406576</v>
      </c>
      <c r="AD47" s="37">
        <v>69.46289487039921</v>
      </c>
      <c r="AE47" s="37">
        <v>40.803335079657344</v>
      </c>
      <c r="AF47" s="37">
        <v>71.2809968119015</v>
      </c>
      <c r="AG47" s="37">
        <v>93.47751658998361</v>
      </c>
      <c r="AH47" s="37">
        <v>289.4918959368718</v>
      </c>
      <c r="AI47" s="36">
        <v>323.9366931693751</v>
      </c>
      <c r="AJ47" s="44">
        <v>3.165657797841784</v>
      </c>
      <c r="AK47" s="44">
        <v>3.096914707379932</v>
      </c>
      <c r="AL47" s="42">
        <v>0.23965355042193304</v>
      </c>
      <c r="AM47" s="44">
        <v>3.277716150639457</v>
      </c>
      <c r="AN47" s="42">
        <v>2.51855075015518</v>
      </c>
      <c r="AO47" s="36">
        <v>151505.90876397135</v>
      </c>
      <c r="AP47" s="36">
        <v>111952.8154610039</v>
      </c>
      <c r="AQ47" s="44">
        <v>0.7389336585902627</v>
      </c>
      <c r="AR47" s="35">
        <v>255740.11999963192</v>
      </c>
      <c r="AS47" s="44">
        <v>0.4900725719996471</v>
      </c>
      <c r="AT47" s="65">
        <v>1.3921463870318604</v>
      </c>
      <c r="AU47" s="65">
        <v>1.331780090858981</v>
      </c>
      <c r="AV47" s="66">
        <v>458.91177885144555</v>
      </c>
      <c r="AW47" s="36">
        <v>1216.0870631821863</v>
      </c>
      <c r="AX47" s="44">
        <v>0.5920827055068701</v>
      </c>
    </row>
    <row r="48" spans="1:50" ht="12.75">
      <c r="A48">
        <f t="shared" si="0"/>
        <v>33</v>
      </c>
      <c r="B48" s="35">
        <v>146960</v>
      </c>
      <c r="C48" s="62">
        <v>97.80999755859375</v>
      </c>
      <c r="D48" s="63">
        <v>92.61000061035156</v>
      </c>
      <c r="E48" s="63">
        <v>294.5</v>
      </c>
      <c r="F48" s="63">
        <v>301</v>
      </c>
      <c r="G48" s="63">
        <v>98.79000091552734</v>
      </c>
      <c r="H48" s="64">
        <v>0.20160000026226044</v>
      </c>
      <c r="I48" s="64">
        <v>0.20160000026226044</v>
      </c>
      <c r="J48" s="64">
        <v>0.25949999690055847</v>
      </c>
      <c r="K48" s="62">
        <v>20.000000000000025</v>
      </c>
      <c r="L48" s="62">
        <v>174.39999389648438</v>
      </c>
      <c r="M48" s="62">
        <v>599.9000244140625</v>
      </c>
      <c r="N48" s="62">
        <v>459.1000061035156</v>
      </c>
      <c r="O48" s="62">
        <v>100.0999984741211</v>
      </c>
      <c r="P48" s="62">
        <v>110.9000015258789</v>
      </c>
      <c r="Q48" s="62">
        <v>80</v>
      </c>
      <c r="R48" s="62">
        <v>84.5999984741211</v>
      </c>
      <c r="S48" s="63">
        <v>1.399999976158142</v>
      </c>
      <c r="T48" s="63">
        <v>4.610000133514404</v>
      </c>
      <c r="U48" s="36">
        <v>18.19341148292108</v>
      </c>
      <c r="V48" s="36">
        <v>173.7767669938503</v>
      </c>
      <c r="W48" s="36">
        <v>597.7033447149618</v>
      </c>
      <c r="X48" s="1">
        <v>0.18202026373507535</v>
      </c>
      <c r="Y48" s="1">
        <v>0.08780585816804821</v>
      </c>
      <c r="Z48" s="1">
        <v>0.21547544303323987</v>
      </c>
      <c r="AA48" s="44">
        <v>1.1075689932835322</v>
      </c>
      <c r="AB48" s="44">
        <v>2.2959743742430723</v>
      </c>
      <c r="AC48" s="44">
        <v>1.2043135553991051</v>
      </c>
      <c r="AD48" s="37">
        <v>60.29016590286722</v>
      </c>
      <c r="AE48" s="37">
        <v>35.64983765273149</v>
      </c>
      <c r="AF48" s="37">
        <v>71.37145030937822</v>
      </c>
      <c r="AG48" s="37">
        <v>94.6229541263939</v>
      </c>
      <c r="AH48" s="37">
        <v>295.9589894574494</v>
      </c>
      <c r="AI48" s="36">
        <v>304.0459416966421</v>
      </c>
      <c r="AJ48" s="44">
        <v>3.1800021386360084</v>
      </c>
      <c r="AK48" s="44">
        <v>3.1277716088013707</v>
      </c>
      <c r="AL48" s="42">
        <v>0.20900805949590628</v>
      </c>
      <c r="AM48" s="44">
        <v>3.077699553385201</v>
      </c>
      <c r="AN48" s="42">
        <v>2.5218410536919955</v>
      </c>
      <c r="AO48" s="36">
        <v>157443.73143988164</v>
      </c>
      <c r="AP48" s="36">
        <v>113123.68846051396</v>
      </c>
      <c r="AQ48" s="44">
        <v>0.7185023336652127</v>
      </c>
      <c r="AR48" s="35">
        <v>243962.44883453587</v>
      </c>
      <c r="AS48" s="44">
        <v>0.5013667876606558</v>
      </c>
      <c r="AT48" s="65">
        <v>1.3916947999822997</v>
      </c>
      <c r="AU48" s="65">
        <v>1.3317911132761897</v>
      </c>
      <c r="AV48" s="66">
        <v>450.5680556439289</v>
      </c>
      <c r="AW48" s="36">
        <v>1274.1267809235135</v>
      </c>
      <c r="AX48" s="44">
        <v>0.6058763009343342</v>
      </c>
    </row>
    <row r="49" spans="1:50" ht="12.75">
      <c r="A49">
        <f t="shared" si="0"/>
        <v>34</v>
      </c>
      <c r="B49" s="35">
        <v>147000</v>
      </c>
      <c r="C49" s="62">
        <v>97.80999755859375</v>
      </c>
      <c r="D49" s="63">
        <v>93.5</v>
      </c>
      <c r="E49" s="63">
        <v>291.5</v>
      </c>
      <c r="F49" s="63">
        <v>283.20001220703125</v>
      </c>
      <c r="G49" s="63">
        <v>98.69000244140625</v>
      </c>
      <c r="H49" s="64">
        <v>0.18029999732971191</v>
      </c>
      <c r="I49" s="64">
        <v>0.18029999732971191</v>
      </c>
      <c r="J49" s="64">
        <v>0.24400000274181366</v>
      </c>
      <c r="K49" s="62">
        <v>20</v>
      </c>
      <c r="L49" s="62">
        <v>178.1999969482422</v>
      </c>
      <c r="M49" s="62">
        <v>599.7000122070312</v>
      </c>
      <c r="N49" s="62">
        <v>460.3999938964844</v>
      </c>
      <c r="O49" s="62">
        <v>100</v>
      </c>
      <c r="P49" s="62">
        <v>110.69999694824219</v>
      </c>
      <c r="Q49" s="62">
        <v>80.0999984741211</v>
      </c>
      <c r="R49" s="62">
        <v>84.5999984741211</v>
      </c>
      <c r="S49" s="63">
        <v>1.75</v>
      </c>
      <c r="T49" s="63">
        <v>4.610000133514404</v>
      </c>
      <c r="U49" s="36">
        <v>18.57863723238762</v>
      </c>
      <c r="V49" s="36">
        <v>177.68255666438972</v>
      </c>
      <c r="W49" s="36">
        <v>597.5069874214655</v>
      </c>
      <c r="X49" s="1">
        <v>0.16145260974885556</v>
      </c>
      <c r="Y49" s="1">
        <v>0.08003027861031019</v>
      </c>
      <c r="Z49" s="1">
        <v>0.21529083888491818</v>
      </c>
      <c r="AA49" s="44">
        <v>1.1167363451738195</v>
      </c>
      <c r="AB49" s="44">
        <v>2.252897284134709</v>
      </c>
      <c r="AC49" s="44">
        <v>1.1333506061177165</v>
      </c>
      <c r="AD49" s="37">
        <v>53.47758775570676</v>
      </c>
      <c r="AE49" s="37">
        <v>32.49289397411338</v>
      </c>
      <c r="AF49" s="37">
        <v>71.3103042891479</v>
      </c>
      <c r="AG49" s="37">
        <v>95.09685054689339</v>
      </c>
      <c r="AH49" s="37">
        <v>292.68929113779075</v>
      </c>
      <c r="AI49" s="36">
        <v>286.0615654306416</v>
      </c>
      <c r="AJ49" s="44">
        <v>3.1176470588235294</v>
      </c>
      <c r="AK49" s="44">
        <v>3.0778021506975373</v>
      </c>
      <c r="AL49" s="42">
        <v>0.18599385401646773</v>
      </c>
      <c r="AM49" s="44">
        <v>2.8985870742123114</v>
      </c>
      <c r="AN49" s="42">
        <v>2.519997624884357</v>
      </c>
      <c r="AO49" s="36">
        <v>161408.43085567513</v>
      </c>
      <c r="AP49" s="36">
        <v>111249.85953065248</v>
      </c>
      <c r="AQ49" s="44">
        <v>0.6892444151825476</v>
      </c>
      <c r="AR49" s="35">
        <v>232548.3346647403</v>
      </c>
      <c r="AS49" s="44">
        <v>0.5128836691444723</v>
      </c>
      <c r="AT49" s="65">
        <v>1.3913916357457887</v>
      </c>
      <c r="AU49" s="65">
        <v>1.3318131655969587</v>
      </c>
      <c r="AV49" s="66">
        <v>557.9948541870118</v>
      </c>
      <c r="AW49" s="36">
        <v>1246.428786098957</v>
      </c>
      <c r="AX49" s="44">
        <v>0.6207361408154809</v>
      </c>
    </row>
    <row r="50" spans="1:50" ht="12.75">
      <c r="A50">
        <f t="shared" si="0"/>
        <v>35</v>
      </c>
      <c r="B50" s="35">
        <v>147000</v>
      </c>
      <c r="C50" s="62">
        <v>97.80000305175781</v>
      </c>
      <c r="D50" s="63">
        <v>94.69000244140625</v>
      </c>
      <c r="E50" s="63">
        <v>289.6000061035156</v>
      </c>
      <c r="F50" s="63">
        <v>264.6000061035156</v>
      </c>
      <c r="G50" s="63">
        <v>98.4800033569336</v>
      </c>
      <c r="H50" s="64">
        <v>0.15600000321865082</v>
      </c>
      <c r="I50" s="64">
        <v>0.15600000321865082</v>
      </c>
      <c r="J50" s="64">
        <v>0.22750000655651093</v>
      </c>
      <c r="K50" s="62">
        <v>20.000000000000018</v>
      </c>
      <c r="L50" s="62">
        <v>184.1000061035156</v>
      </c>
      <c r="M50" s="62">
        <v>599.5999755859375</v>
      </c>
      <c r="N50" s="62">
        <v>463.29998779296875</v>
      </c>
      <c r="O50" s="62">
        <v>100.0999984741211</v>
      </c>
      <c r="P50" s="62">
        <v>110.5999984741211</v>
      </c>
      <c r="Q50" s="62">
        <v>80.0999984741211</v>
      </c>
      <c r="R50" s="62">
        <v>84.69999694824219</v>
      </c>
      <c r="S50" s="63">
        <v>1.399999976158142</v>
      </c>
      <c r="T50" s="63">
        <v>4.630000114440918</v>
      </c>
      <c r="U50" s="36">
        <v>18.959823814271942</v>
      </c>
      <c r="V50" s="36">
        <v>183.69736478725832</v>
      </c>
      <c r="W50" s="36">
        <v>597.4164763563347</v>
      </c>
      <c r="X50" s="1">
        <v>0.13811744602860968</v>
      </c>
      <c r="Y50" s="1">
        <v>0.0706283501629417</v>
      </c>
      <c r="Z50" s="1">
        <v>0.21482034007746728</v>
      </c>
      <c r="AA50" s="44">
        <v>1.129473558223318</v>
      </c>
      <c r="AB50" s="44">
        <v>2.2087448292187797</v>
      </c>
      <c r="AC50" s="44">
        <v>1.0590245154368119</v>
      </c>
      <c r="AD50" s="37">
        <v>45.74833353315567</v>
      </c>
      <c r="AE50" s="37">
        <v>28.675640435860817</v>
      </c>
      <c r="AF50" s="37">
        <v>71.15446201875321</v>
      </c>
      <c r="AG50" s="37">
        <v>95.87194570415718</v>
      </c>
      <c r="AH50" s="37">
        <v>290.50812309878836</v>
      </c>
      <c r="AI50" s="36">
        <v>267.26222192474063</v>
      </c>
      <c r="AJ50" s="44">
        <v>3.0584010839234987</v>
      </c>
      <c r="AK50" s="44">
        <v>3.0301682203805673</v>
      </c>
      <c r="AL50" s="42">
        <v>0.15962542747357691</v>
      </c>
      <c r="AM50" s="44">
        <v>2.713872997709679</v>
      </c>
      <c r="AN50" s="42">
        <v>2.5147149374676374</v>
      </c>
      <c r="AO50" s="36">
        <v>167576.51439035594</v>
      </c>
      <c r="AP50" s="36">
        <v>109437.50207388945</v>
      </c>
      <c r="AQ50" s="44">
        <v>0.6530599020514513</v>
      </c>
      <c r="AR50" s="35">
        <v>219853.71193375747</v>
      </c>
      <c r="AS50" s="44">
        <v>0.5226639473864259</v>
      </c>
      <c r="AT50" s="65">
        <v>1.3909094869940186</v>
      </c>
      <c r="AU50" s="65">
        <v>1.3318241955008145</v>
      </c>
      <c r="AV50" s="66">
        <v>438.0521525400162</v>
      </c>
      <c r="AW50" s="36">
        <v>1279.6544404849903</v>
      </c>
      <c r="AX50" s="44">
        <v>0.638405687532778</v>
      </c>
    </row>
    <row r="51" spans="1:50" ht="12.75">
      <c r="A51">
        <f t="shared" si="0"/>
        <v>36</v>
      </c>
      <c r="B51" s="35">
        <v>146980</v>
      </c>
      <c r="C51" s="62">
        <v>97.80000305175781</v>
      </c>
      <c r="D51" s="63">
        <v>95.51000213623047</v>
      </c>
      <c r="E51" s="63">
        <v>288.5</v>
      </c>
      <c r="F51" s="63">
        <v>247</v>
      </c>
      <c r="G51" s="63">
        <v>98.30999755859375</v>
      </c>
      <c r="H51" s="64">
        <v>0.1316000074148178</v>
      </c>
      <c r="I51" s="64">
        <v>0.1316000074148178</v>
      </c>
      <c r="J51" s="64">
        <v>0.21240000426769257</v>
      </c>
      <c r="K51" s="62">
        <v>20.10000038146974</v>
      </c>
      <c r="L51" s="62">
        <v>192.1000061035156</v>
      </c>
      <c r="M51" s="62">
        <v>599.9000244140625</v>
      </c>
      <c r="N51" s="62">
        <v>468.29998779296875</v>
      </c>
      <c r="O51" s="62">
        <v>99.9000015258789</v>
      </c>
      <c r="P51" s="62">
        <v>110.80000305175781</v>
      </c>
      <c r="Q51" s="62">
        <v>80.0999984741211</v>
      </c>
      <c r="R51" s="62">
        <v>84.80000305175781</v>
      </c>
      <c r="S51" s="63">
        <v>1.4299999475479126</v>
      </c>
      <c r="T51" s="63">
        <v>4.610000133514404</v>
      </c>
      <c r="U51" s="36">
        <v>19.370383949860127</v>
      </c>
      <c r="V51" s="36">
        <v>191.80132169157304</v>
      </c>
      <c r="W51" s="36">
        <v>597.7145280302163</v>
      </c>
      <c r="X51" s="1">
        <v>0.11567648686908404</v>
      </c>
      <c r="Y51" s="1">
        <v>0.06086946429349837</v>
      </c>
      <c r="Z51" s="1">
        <v>0.21492654922245913</v>
      </c>
      <c r="AA51" s="44">
        <v>1.1376556375173728</v>
      </c>
      <c r="AB51" s="44">
        <v>2.16200370649351</v>
      </c>
      <c r="AC51" s="44">
        <v>0.98824461210629</v>
      </c>
      <c r="AD51" s="37">
        <v>38.315264692444224</v>
      </c>
      <c r="AE51" s="37">
        <v>24.713459504249712</v>
      </c>
      <c r="AF51" s="37">
        <v>71.18964143691557</v>
      </c>
      <c r="AG51" s="37">
        <v>96.3450752239745</v>
      </c>
      <c r="AH51" s="37">
        <v>289.16022737473264</v>
      </c>
      <c r="AI51" s="36">
        <v>249.4867437426259</v>
      </c>
      <c r="AJ51" s="44">
        <v>3.0206260448879343</v>
      </c>
      <c r="AK51" s="44">
        <v>3.001297437388663</v>
      </c>
      <c r="AL51" s="42">
        <v>0.1340199533367229</v>
      </c>
      <c r="AM51" s="44">
        <v>2.5377555684906743</v>
      </c>
      <c r="AN51" s="42">
        <v>2.5155132592237766</v>
      </c>
      <c r="AO51" s="36">
        <v>175862.63205180675</v>
      </c>
      <c r="AP51" s="36">
        <v>108354.14552693008</v>
      </c>
      <c r="AQ51" s="44">
        <v>0.616129442979168</v>
      </c>
      <c r="AR51" s="35">
        <v>206803.2385940512</v>
      </c>
      <c r="AS51" s="44">
        <v>0.5268871728287381</v>
      </c>
      <c r="AT51" s="65">
        <v>1.3902334869744872</v>
      </c>
      <c r="AU51" s="65">
        <v>1.3317911132761897</v>
      </c>
      <c r="AV51" s="66">
        <v>464.4843349187888</v>
      </c>
      <c r="AW51" s="36">
        <v>1301.8268889696171</v>
      </c>
      <c r="AX51" s="44">
        <v>0.6581515208468398</v>
      </c>
    </row>
    <row r="52" spans="1:2" ht="12.75">
      <c r="A52">
        <f t="shared" si="0"/>
      </c>
      <c r="B52" s="35"/>
    </row>
    <row r="53" spans="1:2" ht="12.75">
      <c r="A53">
        <f t="shared" si="0"/>
      </c>
      <c r="B53" s="35"/>
    </row>
    <row r="54" spans="1:2" ht="12.75">
      <c r="A54">
        <f t="shared" si="0"/>
      </c>
      <c r="B54" s="35"/>
    </row>
    <row r="55" spans="1:2" ht="12.75">
      <c r="A55">
        <f t="shared" si="0"/>
      </c>
      <c r="B55" s="35"/>
    </row>
    <row r="56" spans="1:2" ht="12.75">
      <c r="A56">
        <f t="shared" si="0"/>
      </c>
      <c r="B56" s="35"/>
    </row>
    <row r="57" spans="1:2" ht="12.75">
      <c r="A57">
        <f t="shared" si="0"/>
      </c>
      <c r="B57" s="35"/>
    </row>
    <row r="58" spans="1:2" ht="12.75">
      <c r="A58">
        <f aca="true" t="shared" si="1" ref="A58:A81">IF(ISNUMBER(B58),A57+1,"")</f>
      </c>
      <c r="B58" s="35"/>
    </row>
    <row r="59" spans="1:2" ht="12.75">
      <c r="A59">
        <f t="shared" si="1"/>
      </c>
      <c r="B59" s="35"/>
    </row>
    <row r="60" spans="1:2" ht="12.75">
      <c r="A60">
        <f t="shared" si="1"/>
      </c>
      <c r="B60" s="35"/>
    </row>
    <row r="61" spans="1:2" ht="12.75">
      <c r="A61">
        <f t="shared" si="1"/>
      </c>
      <c r="B61" s="35"/>
    </row>
    <row r="62" spans="1:2" ht="12.75">
      <c r="A62">
        <f t="shared" si="1"/>
      </c>
      <c r="B62" s="35"/>
    </row>
    <row r="63" spans="1:2" ht="12.75">
      <c r="A63">
        <f t="shared" si="1"/>
      </c>
      <c r="B63" s="35"/>
    </row>
    <row r="64" spans="1:2" ht="12.75">
      <c r="A64">
        <f t="shared" si="1"/>
      </c>
      <c r="B64" s="35"/>
    </row>
    <row r="65" spans="1:2" ht="12.75">
      <c r="A65">
        <f t="shared" si="1"/>
      </c>
      <c r="B65" s="35"/>
    </row>
    <row r="66" spans="1:2" ht="12.75">
      <c r="A66">
        <f t="shared" si="1"/>
      </c>
      <c r="B66" s="35"/>
    </row>
    <row r="67" spans="1:2" ht="12.75">
      <c r="A67">
        <f t="shared" si="1"/>
      </c>
      <c r="B67" s="35"/>
    </row>
    <row r="68" spans="1:2" ht="12.75">
      <c r="A68">
        <f t="shared" si="1"/>
      </c>
      <c r="B68" s="35"/>
    </row>
    <row r="69" spans="1:2" ht="12.75">
      <c r="A69">
        <f t="shared" si="1"/>
      </c>
      <c r="B69" s="35"/>
    </row>
    <row r="70" spans="1:2" ht="12.75">
      <c r="A70">
        <f t="shared" si="1"/>
      </c>
      <c r="B70" s="35"/>
    </row>
    <row r="71" spans="1:2" ht="12.75">
      <c r="A71">
        <f t="shared" si="1"/>
      </c>
      <c r="B71" s="35"/>
    </row>
    <row r="72" spans="1:2" ht="12.75">
      <c r="A72">
        <f t="shared" si="1"/>
      </c>
      <c r="B72" s="35"/>
    </row>
    <row r="73" spans="1:2" ht="12.75">
      <c r="A73">
        <f t="shared" si="1"/>
      </c>
      <c r="B73" s="35"/>
    </row>
    <row r="74" spans="1:2" ht="12.75">
      <c r="A74">
        <f t="shared" si="1"/>
      </c>
      <c r="B74" s="35"/>
    </row>
    <row r="75" spans="1:2" ht="12.75">
      <c r="A75">
        <f t="shared" si="1"/>
      </c>
      <c r="B75" s="35"/>
    </row>
    <row r="76" spans="1:2" ht="12.75">
      <c r="A76">
        <f t="shared" si="1"/>
      </c>
      <c r="B76" s="35"/>
    </row>
    <row r="77" spans="1:2" ht="12.75">
      <c r="A77">
        <f t="shared" si="1"/>
      </c>
      <c r="B77" s="35"/>
    </row>
    <row r="78" spans="1:2" ht="12.75">
      <c r="A78">
        <f t="shared" si="1"/>
      </c>
      <c r="B78" s="35"/>
    </row>
    <row r="79" spans="1:2" ht="12.75">
      <c r="A79">
        <f t="shared" si="1"/>
      </c>
      <c r="B79" s="35"/>
    </row>
    <row r="80" spans="1:2" ht="12.75">
      <c r="A80">
        <f t="shared" si="1"/>
      </c>
      <c r="B80" s="35"/>
    </row>
    <row r="81" spans="1:2" ht="12.75">
      <c r="A81">
        <f t="shared" si="1"/>
      </c>
      <c r="B81" s="35"/>
    </row>
    <row r="82" spans="1:2" ht="12.75">
      <c r="A82">
        <f aca="true" t="shared" si="2" ref="A82:A128">IF(ISNUMBER(B82),A81+1,"")</f>
      </c>
      <c r="B82" s="35"/>
    </row>
    <row r="83" spans="1:2" ht="12.75">
      <c r="A83">
        <f t="shared" si="2"/>
      </c>
      <c r="B83" s="35"/>
    </row>
    <row r="84" spans="1:2" ht="12.75">
      <c r="A84">
        <f t="shared" si="2"/>
      </c>
      <c r="B84" s="35"/>
    </row>
    <row r="85" spans="1:2" ht="12.75">
      <c r="A85">
        <f t="shared" si="2"/>
      </c>
      <c r="B85" s="35"/>
    </row>
    <row r="86" spans="1:2" ht="12.75">
      <c r="A86">
        <f t="shared" si="2"/>
      </c>
      <c r="B86" s="35"/>
    </row>
    <row r="87" spans="1:2" ht="12.75">
      <c r="A87">
        <f t="shared" si="2"/>
      </c>
      <c r="B87" s="35"/>
    </row>
    <row r="88" spans="1:2" ht="12.75">
      <c r="A88">
        <f t="shared" si="2"/>
      </c>
      <c r="B88" s="35"/>
    </row>
    <row r="89" spans="1:2" ht="12.75">
      <c r="A89">
        <f t="shared" si="2"/>
      </c>
      <c r="B89" s="35"/>
    </row>
    <row r="90" spans="1:2" ht="12.75">
      <c r="A90">
        <f t="shared" si="2"/>
      </c>
      <c r="B90" s="35"/>
    </row>
    <row r="91" spans="1:2" ht="12.75">
      <c r="A91">
        <f t="shared" si="2"/>
      </c>
      <c r="B91" s="35"/>
    </row>
    <row r="92" spans="1:2" ht="12.75">
      <c r="A92">
        <f t="shared" si="2"/>
      </c>
      <c r="B92" s="35"/>
    </row>
    <row r="93" spans="1:2" ht="12.75">
      <c r="A93">
        <f t="shared" si="2"/>
      </c>
      <c r="B93" s="35"/>
    </row>
    <row r="94" spans="1:2" ht="12.75">
      <c r="A94">
        <f t="shared" si="2"/>
      </c>
      <c r="B94" s="35"/>
    </row>
    <row r="95" spans="1:2" ht="12.75">
      <c r="A95">
        <f t="shared" si="2"/>
      </c>
      <c r="B95" s="35"/>
    </row>
    <row r="96" spans="1:2" ht="12.75">
      <c r="A96">
        <f t="shared" si="2"/>
      </c>
      <c r="B96" s="35"/>
    </row>
    <row r="97" spans="1:2" ht="12.75">
      <c r="A97">
        <f t="shared" si="2"/>
      </c>
      <c r="B97" s="35"/>
    </row>
    <row r="98" spans="1:2" ht="12.75">
      <c r="A98">
        <f t="shared" si="2"/>
      </c>
      <c r="B98" s="35"/>
    </row>
    <row r="99" spans="1:2" ht="12.75">
      <c r="A99">
        <f t="shared" si="2"/>
      </c>
      <c r="B99" s="35"/>
    </row>
    <row r="100" spans="1:2" ht="12.75">
      <c r="A100">
        <f t="shared" si="2"/>
      </c>
      <c r="B100" s="35"/>
    </row>
    <row r="101" spans="1:2" ht="12.75">
      <c r="A101">
        <f t="shared" si="2"/>
      </c>
      <c r="B101" s="35"/>
    </row>
    <row r="102" spans="1:2" ht="12.75">
      <c r="A102">
        <f t="shared" si="2"/>
      </c>
      <c r="B102" s="35"/>
    </row>
    <row r="103" spans="1:2" ht="12.75">
      <c r="A103">
        <f t="shared" si="2"/>
      </c>
      <c r="B103" s="35"/>
    </row>
    <row r="104" spans="1:2" ht="12.75">
      <c r="A104">
        <f t="shared" si="2"/>
      </c>
      <c r="B104" s="35"/>
    </row>
    <row r="105" spans="1:2" ht="12.75">
      <c r="A105">
        <f t="shared" si="2"/>
      </c>
      <c r="B105" s="35"/>
    </row>
    <row r="106" spans="1:2" ht="12.75">
      <c r="A106">
        <f t="shared" si="2"/>
      </c>
      <c r="B106" s="35"/>
    </row>
    <row r="107" spans="1:2" ht="12.75">
      <c r="A107">
        <f t="shared" si="2"/>
      </c>
      <c r="B107" s="35"/>
    </row>
    <row r="108" spans="1:2" ht="12.75">
      <c r="A108">
        <f t="shared" si="2"/>
      </c>
      <c r="B108" s="35"/>
    </row>
    <row r="109" spans="1:2" ht="12.75">
      <c r="A109">
        <f t="shared" si="2"/>
      </c>
      <c r="B109" s="35"/>
    </row>
    <row r="110" spans="1:2" ht="12.75">
      <c r="A110">
        <f t="shared" si="2"/>
      </c>
      <c r="B110" s="35"/>
    </row>
    <row r="111" spans="1:2" ht="12.75">
      <c r="A111">
        <f t="shared" si="2"/>
      </c>
      <c r="B111" s="35"/>
    </row>
    <row r="112" spans="1:2" ht="12.75">
      <c r="A112">
        <f t="shared" si="2"/>
      </c>
      <c r="B112" s="35"/>
    </row>
    <row r="113" spans="1:2" ht="12.75">
      <c r="A113">
        <f t="shared" si="2"/>
      </c>
      <c r="B113" s="35"/>
    </row>
    <row r="114" spans="1:2" ht="12.75">
      <c r="A114">
        <f t="shared" si="2"/>
      </c>
      <c r="B114" s="35"/>
    </row>
    <row r="115" spans="1:2" ht="12.75">
      <c r="A115">
        <f t="shared" si="2"/>
      </c>
      <c r="B115" s="35"/>
    </row>
    <row r="116" spans="1:2" ht="12.75">
      <c r="A116">
        <f t="shared" si="2"/>
      </c>
      <c r="B116" s="35"/>
    </row>
    <row r="117" spans="1:2" ht="12.75">
      <c r="A117">
        <f t="shared" si="2"/>
      </c>
      <c r="B117" s="35"/>
    </row>
    <row r="118" spans="1:2" ht="12.75">
      <c r="A118">
        <f t="shared" si="2"/>
      </c>
      <c r="B118" s="35"/>
    </row>
    <row r="119" spans="1:2" ht="12.75">
      <c r="A119">
        <f t="shared" si="2"/>
      </c>
      <c r="B119" s="35"/>
    </row>
    <row r="120" spans="1:2" ht="12.75">
      <c r="A120">
        <f t="shared" si="2"/>
      </c>
      <c r="B120" s="35"/>
    </row>
    <row r="121" spans="1:2" ht="12.75">
      <c r="A121">
        <f t="shared" si="2"/>
      </c>
      <c r="B121" s="35"/>
    </row>
    <row r="122" spans="1:2" ht="12.75">
      <c r="A122">
        <f t="shared" si="2"/>
      </c>
      <c r="B122" s="35"/>
    </row>
    <row r="123" spans="1:2" ht="12.75">
      <c r="A123">
        <f t="shared" si="2"/>
      </c>
      <c r="B123" s="35"/>
    </row>
    <row r="124" spans="1:2" ht="12.75">
      <c r="A124">
        <f t="shared" si="2"/>
      </c>
      <c r="B124" s="35"/>
    </row>
    <row r="125" spans="1:2" ht="12.75">
      <c r="A125">
        <f t="shared" si="2"/>
      </c>
      <c r="B125" s="35"/>
    </row>
    <row r="126" spans="1:2" ht="12.75">
      <c r="A126">
        <f t="shared" si="2"/>
      </c>
      <c r="B126" s="35"/>
    </row>
    <row r="127" spans="1:2" ht="12.75">
      <c r="A127">
        <f t="shared" si="2"/>
      </c>
      <c r="B127" s="35"/>
    </row>
    <row r="128" spans="1:2" ht="12.75">
      <c r="A128">
        <f t="shared" si="2"/>
      </c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Martin</dc:creator>
  <cp:keywords/>
  <dc:description/>
  <cp:lastModifiedBy>Daniel Gohl</cp:lastModifiedBy>
  <cp:lastPrinted>2007-05-10T07:06:07Z</cp:lastPrinted>
  <dcterms:created xsi:type="dcterms:W3CDTF">2005-07-15T09:30:39Z</dcterms:created>
  <dcterms:modified xsi:type="dcterms:W3CDTF">2014-05-30T11:17:12Z</dcterms:modified>
  <cp:category/>
  <cp:version/>
  <cp:contentType/>
  <cp:contentStatus/>
</cp:coreProperties>
</file>